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1" activeTab="0"/>
  </bookViews>
  <sheets>
    <sheet name="Absolutně dospělí" sheetId="1" r:id="rId1"/>
    <sheet name="Kompletně kategorie 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<sst xmlns="http://schemas.openxmlformats.org/spreadsheetml/2006/main" count="1468" uniqueCount="531">
  <si>
    <t>Běh kolem Vyškova „Vyškovská 12“</t>
  </si>
  <si>
    <t>21.ROČNÍK</t>
  </si>
  <si>
    <t>12km</t>
  </si>
  <si>
    <t>Pořadí</t>
  </si>
  <si>
    <t>Jméno</t>
  </si>
  <si>
    <t>Kategorie</t>
  </si>
  <si>
    <t>Ročník</t>
  </si>
  <si>
    <t>Oddíl</t>
  </si>
  <si>
    <t>Číslo</t>
  </si>
  <si>
    <t>Čas</t>
  </si>
  <si>
    <t>Ø/km</t>
  </si>
  <si>
    <t>1.</t>
  </si>
  <si>
    <t>Ondráček Tomáš</t>
  </si>
  <si>
    <t>MA</t>
  </si>
  <si>
    <t>Triexpert</t>
  </si>
  <si>
    <t>2.</t>
  </si>
  <si>
    <t>Pelíšek David</t>
  </si>
  <si>
    <t>AK Olomouc</t>
  </si>
  <si>
    <t>3.</t>
  </si>
  <si>
    <t>Vymazal Petr</t>
  </si>
  <si>
    <t>SK Salix Grymov</t>
  </si>
  <si>
    <t>4.</t>
  </si>
  <si>
    <t>Němeček Jiří</t>
  </si>
  <si>
    <t>AHA Vyškov</t>
  </si>
  <si>
    <t>5.</t>
  </si>
  <si>
    <t>Kotyza Aleš</t>
  </si>
  <si>
    <t>ASC Bučovice</t>
  </si>
  <si>
    <t>6.</t>
  </si>
  <si>
    <t>Adamec Milan</t>
  </si>
  <si>
    <t>MK SEITL Ostrava</t>
  </si>
  <si>
    <t>7.</t>
  </si>
  <si>
    <t>Horák Pavel</t>
  </si>
  <si>
    <t>MC</t>
  </si>
  <si>
    <t>8.</t>
  </si>
  <si>
    <t>Sadílek Martin</t>
  </si>
  <si>
    <t>MB</t>
  </si>
  <si>
    <t>OB Vizovice</t>
  </si>
  <si>
    <t>9.</t>
  </si>
  <si>
    <t>Kadlec Miroslav</t>
  </si>
  <si>
    <t>10.</t>
  </si>
  <si>
    <t>Hajzler Jiří</t>
  </si>
  <si>
    <t>11.</t>
  </si>
  <si>
    <t>Fritscher Adam</t>
  </si>
  <si>
    <t>TJ Liga 100 Olomouc</t>
  </si>
  <si>
    <t>12.</t>
  </si>
  <si>
    <t>Večeřa Roman</t>
  </si>
  <si>
    <t>Biatlon Prostějov</t>
  </si>
  <si>
    <t>13.</t>
  </si>
  <si>
    <t xml:space="preserve">Martin Frydrych </t>
  </si>
  <si>
    <t>BALÁŽ EXTREME - TEAM Ostrava</t>
  </si>
  <si>
    <t>14.</t>
  </si>
  <si>
    <t>Cacek Josef</t>
  </si>
  <si>
    <t>Cáca Team Tišnov</t>
  </si>
  <si>
    <t>15.</t>
  </si>
  <si>
    <t>Skyba Martin</t>
  </si>
  <si>
    <t>DINOSPORT Ivančice</t>
  </si>
  <si>
    <t>16.</t>
  </si>
  <si>
    <t>Strnad Richard</t>
  </si>
  <si>
    <t>Vyškov</t>
  </si>
  <si>
    <t>17.</t>
  </si>
  <si>
    <t>Kaše Jaroslav</t>
  </si>
  <si>
    <t>Barnex sport Brno</t>
  </si>
  <si>
    <t>18.</t>
  </si>
  <si>
    <t>Juřica Pavel</t>
  </si>
  <si>
    <t>19.</t>
  </si>
  <si>
    <t>Šitka Josef</t>
  </si>
  <si>
    <t>Drnovice</t>
  </si>
  <si>
    <t>20.</t>
  </si>
  <si>
    <t>Deutsch Aleš</t>
  </si>
  <si>
    <t>Prostějov</t>
  </si>
  <si>
    <t>21.</t>
  </si>
  <si>
    <t>Pavlík Jiří</t>
  </si>
  <si>
    <t>22.</t>
  </si>
  <si>
    <t>Smutný Zdeněk</t>
  </si>
  <si>
    <t>23.</t>
  </si>
  <si>
    <t>Cibulka Pavel</t>
  </si>
  <si>
    <t>Brno</t>
  </si>
  <si>
    <t>24.</t>
  </si>
  <si>
    <t>Hajtmar Luboš</t>
  </si>
  <si>
    <t>25.</t>
  </si>
  <si>
    <t>Vala Robert</t>
  </si>
  <si>
    <t>Znojmo</t>
  </si>
  <si>
    <t>26.</t>
  </si>
  <si>
    <t>Staněk Petr</t>
  </si>
  <si>
    <t>TJ Velké Těšany</t>
  </si>
  <si>
    <t>27.</t>
  </si>
  <si>
    <t>Odehnal Aleš</t>
  </si>
  <si>
    <t>28.</t>
  </si>
  <si>
    <t>Jančařík Petr</t>
  </si>
  <si>
    <t>AAC Brno</t>
  </si>
  <si>
    <t>29.</t>
  </si>
  <si>
    <t>Chudoba Marek</t>
  </si>
  <si>
    <t>Lhota</t>
  </si>
  <si>
    <t>30.</t>
  </si>
  <si>
    <t>Jurča Jaroslav</t>
  </si>
  <si>
    <t>Smajlík</t>
  </si>
  <si>
    <t>31.</t>
  </si>
  <si>
    <t>Vychron Aleš</t>
  </si>
  <si>
    <t>NC Vyškov</t>
  </si>
  <si>
    <t>32.</t>
  </si>
  <si>
    <t>Pastor Richard</t>
  </si>
  <si>
    <t>Dobrá</t>
  </si>
  <si>
    <t>33.</t>
  </si>
  <si>
    <t>Strnad Vladan</t>
  </si>
  <si>
    <t>34.</t>
  </si>
  <si>
    <t>Tomlinson Alistair</t>
  </si>
  <si>
    <t>BMATT</t>
  </si>
  <si>
    <t>35.</t>
  </si>
  <si>
    <t>Podhajský Jaroslav</t>
  </si>
  <si>
    <t>OB Zlín</t>
  </si>
  <si>
    <t>36.</t>
  </si>
  <si>
    <t>Ondrušek Pavel</t>
  </si>
  <si>
    <t>TJ Zetor Brno – Židenice</t>
  </si>
  <si>
    <t>37.</t>
  </si>
  <si>
    <t>Volavý Vladimír</t>
  </si>
  <si>
    <t>AC Moravská Slavia Brno</t>
  </si>
  <si>
    <t>38.</t>
  </si>
  <si>
    <t>Holeček Stanislav</t>
  </si>
  <si>
    <t>Otnice</t>
  </si>
  <si>
    <t>39.</t>
  </si>
  <si>
    <t>Lukačka Jozef</t>
  </si>
  <si>
    <t>LRS Vyškov</t>
  </si>
  <si>
    <t>40.</t>
  </si>
  <si>
    <t>Sommer Radek</t>
  </si>
  <si>
    <t>41.</t>
  </si>
  <si>
    <t>Jaitner Jakub</t>
  </si>
  <si>
    <t>42.</t>
  </si>
  <si>
    <t>Novák Libor</t>
  </si>
  <si>
    <t>Brumov – Bylnice</t>
  </si>
  <si>
    <t>43.</t>
  </si>
  <si>
    <t>Teplíček Libor</t>
  </si>
  <si>
    <t>KVS Náměšť na Hané</t>
  </si>
  <si>
    <t>44.</t>
  </si>
  <si>
    <t>Kobliha Milan</t>
  </si>
  <si>
    <t>45.</t>
  </si>
  <si>
    <t>Zejda Ivo</t>
  </si>
  <si>
    <t>46.</t>
  </si>
  <si>
    <t>Dvořák Pavel</t>
  </si>
  <si>
    <t>47.</t>
  </si>
  <si>
    <t>Králík Marek</t>
  </si>
  <si>
    <t>48.</t>
  </si>
  <si>
    <t>Fikáček Tomáš</t>
  </si>
  <si>
    <t>49.</t>
  </si>
  <si>
    <t>Navrátil Karel</t>
  </si>
  <si>
    <t>DNF</t>
  </si>
  <si>
    <t>7,7km</t>
  </si>
  <si>
    <t>Kudlička Svatopluk</t>
  </si>
  <si>
    <t>MD</t>
  </si>
  <si>
    <t>Pastorová Petra</t>
  </si>
  <si>
    <t>ZA</t>
  </si>
  <si>
    <t>Vévodová Martina</t>
  </si>
  <si>
    <t>AK Perná</t>
  </si>
  <si>
    <t>Nováková Věra</t>
  </si>
  <si>
    <t>PLKI TEAM Viničné Šumice</t>
  </si>
  <si>
    <t>Macháčková Šárka</t>
  </si>
  <si>
    <t xml:space="preserve">Triexpert </t>
  </si>
  <si>
    <t>Doubková Kateřina</t>
  </si>
  <si>
    <t>ZB</t>
  </si>
  <si>
    <t>Hynštová Marie</t>
  </si>
  <si>
    <t>ZC</t>
  </si>
  <si>
    <t>Divišová Silvie</t>
  </si>
  <si>
    <t>Moravský Krumlov</t>
  </si>
  <si>
    <t>Jiříček Vladimír</t>
  </si>
  <si>
    <t>Tomíšek Jindřich</t>
  </si>
  <si>
    <t>ME</t>
  </si>
  <si>
    <t>Obec Říkovice</t>
  </si>
  <si>
    <t>Ondrušek Vladimír</t>
  </si>
  <si>
    <t>DM – JM</t>
  </si>
  <si>
    <t>Holý Josef</t>
  </si>
  <si>
    <t>Kašová Hana</t>
  </si>
  <si>
    <t>ZD</t>
  </si>
  <si>
    <t>Bradáč Alois</t>
  </si>
  <si>
    <t>Orel Žďár n. Sázavou</t>
  </si>
  <si>
    <t>Šitková Terezie</t>
  </si>
  <si>
    <t>DZ – JZ</t>
  </si>
  <si>
    <t>Březina Jiří</t>
  </si>
  <si>
    <t>SK Přerov</t>
  </si>
  <si>
    <t>Tvrdá Zdeňka Ing.</t>
  </si>
  <si>
    <t>SK Hranice</t>
  </si>
  <si>
    <t>Hrozová Milena</t>
  </si>
  <si>
    <t>Brandýs Vlastimil</t>
  </si>
  <si>
    <t>Gaman Jaroslav</t>
  </si>
  <si>
    <t>AVANTI Havířov</t>
  </si>
  <si>
    <t>Hrubý Milan</t>
  </si>
  <si>
    <t>ASK Blansko</t>
  </si>
  <si>
    <t>Kubík Josef</t>
  </si>
  <si>
    <t>Ptačina Adamov</t>
  </si>
  <si>
    <t>Cahel Pavel</t>
  </si>
  <si>
    <t>Sokol Brno</t>
  </si>
  <si>
    <t>Toufarová Jarmila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</si>
  <si>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</si>
  <si>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</si>
  <si>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</si>
  <si>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</si>
  <si>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</si>
  <si>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</si>
  <si>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</si>
  <si>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</si>
  <si>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</si>
  <si>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</si>
  <si>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</si>
  <si>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</si>
  <si>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</si>
  <si>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</si>
  <si>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</si>
  <si>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</si>
  <si>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</si>
  <si>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</si>
  <si>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</si>
  <si>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</si>
  <si>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</si>
  <si>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</si>
  <si>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</si>
  <si>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</si>
  <si>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</si>
  <si>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</si>
  <si>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</si>
  <si>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</si>
  <si>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</si>
  <si>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</si>
  <si>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</si>
  <si>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</si>
  <si>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</si>
  <si>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</si>
  <si>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</si>
  <si>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</si>
  <si>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</si>
  <si>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</si>
  <si>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</si>
  <si>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</si>
  <si>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</si>
  <si>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</si>
  <si>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</si>
  <si>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</si>
  <si>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</si>
  <si>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</si>
  <si>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</si>
  <si>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</si>
  <si>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Mikulenka Peter</t>
  </si>
  <si>
    <t>Šuránek Michal</t>
  </si>
  <si>
    <t>Fosa Prostějov</t>
  </si>
  <si>
    <t>Tomaštík Antonín</t>
  </si>
  <si>
    <t>AD PEMAP Bodek</t>
  </si>
  <si>
    <t>Müller Tomáš</t>
  </si>
  <si>
    <t>Slezan Frýdek - Místek</t>
  </si>
  <si>
    <t>Ratiborský Marek</t>
  </si>
  <si>
    <t>AC Uherské Hradiště</t>
  </si>
  <si>
    <t>Ratiborský Jan</t>
  </si>
  <si>
    <t>Vlček Petr</t>
  </si>
  <si>
    <t>Bětík Petr</t>
  </si>
  <si>
    <t>Sokol Opava</t>
  </si>
  <si>
    <t>Šálek Jindřich</t>
  </si>
  <si>
    <t>Vinařství Kyjov</t>
  </si>
  <si>
    <t>Bronec Jaromír</t>
  </si>
  <si>
    <t>Orálek Daniel</t>
  </si>
  <si>
    <t>Liga 100 Olomouc</t>
  </si>
  <si>
    <t>Rašner Tomáš</t>
  </si>
  <si>
    <t>Barbořák Bohuš</t>
  </si>
  <si>
    <t>Raclavský Vlastimil</t>
  </si>
  <si>
    <t>Sokol Pozořice</t>
  </si>
  <si>
    <t>Haberland Jan</t>
  </si>
  <si>
    <t>Morávek Jiří</t>
  </si>
  <si>
    <t>Herlich Kurt</t>
  </si>
  <si>
    <t>Krčková Šárka</t>
  </si>
  <si>
    <t>Živělová Vladimíra</t>
  </si>
  <si>
    <t>Cupalová Eva</t>
  </si>
  <si>
    <t>Bučovice</t>
  </si>
  <si>
    <t>Györgyová Karin</t>
  </si>
  <si>
    <t>Bílek Jan</t>
  </si>
  <si>
    <t>Kohut Jan</t>
  </si>
  <si>
    <t>VSK Universita Brno</t>
  </si>
  <si>
    <t>Steiner Tomáš</t>
  </si>
  <si>
    <t>Pavel Jiří</t>
  </si>
  <si>
    <t>SANITA CAR Holešov</t>
  </si>
  <si>
    <t>Bodiš Ivo</t>
  </si>
  <si>
    <t xml:space="preserve">Netopil Vladislav </t>
  </si>
  <si>
    <t>Slavkov u Brna</t>
  </si>
  <si>
    <t>Nožka Jiří</t>
  </si>
  <si>
    <t>Dino Sport Ivančice</t>
  </si>
  <si>
    <t>Sýkora Lukáš</t>
  </si>
  <si>
    <t>Jurca Jaroslav</t>
  </si>
  <si>
    <t>Klíma Miroslav</t>
  </si>
  <si>
    <t>Novák Petr</t>
  </si>
  <si>
    <t>Zetor Brno</t>
  </si>
  <si>
    <t>Jurka Marek</t>
  </si>
  <si>
    <t>Bubeník Jiří</t>
  </si>
  <si>
    <t>Měřínský Jaroslav</t>
  </si>
  <si>
    <t>Prokop Jiří</t>
  </si>
  <si>
    <t>CGS – TYRES – ZLÍN</t>
  </si>
  <si>
    <t>György Ladislav</t>
  </si>
  <si>
    <t>Bil Jaroslav</t>
  </si>
  <si>
    <t>VA Vyškov</t>
  </si>
  <si>
    <t>Mazal Zdeněk</t>
  </si>
  <si>
    <t xml:space="preserve">Kadlec Luděk </t>
  </si>
  <si>
    <t>Slatina</t>
  </si>
  <si>
    <t>Mor. Slávia Brno</t>
  </si>
  <si>
    <t>Grohmann Petr</t>
  </si>
  <si>
    <t>Matula Jaroslav</t>
  </si>
  <si>
    <t>Pikal Karel</t>
  </si>
  <si>
    <t>KUS Náměšť na Hané</t>
  </si>
  <si>
    <t>Horákovský Petr</t>
  </si>
  <si>
    <t>M.S Brno</t>
  </si>
  <si>
    <t>0:50:12</t>
  </si>
  <si>
    <t>Hudcová Marie</t>
  </si>
  <si>
    <t>0:54:29</t>
  </si>
  <si>
    <t>0:34:36</t>
  </si>
  <si>
    <t>Neubauerová Blanka</t>
  </si>
  <si>
    <t>LRS Vyškov/AHA Vyškov</t>
  </si>
  <si>
    <t>0:35:38</t>
  </si>
  <si>
    <t>Matulová Martina</t>
  </si>
  <si>
    <t>0:37:12</t>
  </si>
  <si>
    <t>Fričová Marie</t>
  </si>
  <si>
    <t>Slavkov</t>
  </si>
  <si>
    <t>0:46:28</t>
  </si>
  <si>
    <t>Hynštová Irena</t>
  </si>
  <si>
    <t>0:30:41</t>
  </si>
  <si>
    <t>Jiříčková Lenka</t>
  </si>
  <si>
    <t>AK OLYMP Brno</t>
  </si>
  <si>
    <t>0:31:37</t>
  </si>
  <si>
    <t>Toufarová Jana</t>
  </si>
  <si>
    <t>0:48:43</t>
  </si>
  <si>
    <t>Sedláček Josef</t>
  </si>
  <si>
    <t>Boleraz</t>
  </si>
  <si>
    <t>0:41:28</t>
  </si>
  <si>
    <t>Střechy Macháček</t>
  </si>
  <si>
    <t>0:41:54</t>
  </si>
  <si>
    <t>0:44:54</t>
  </si>
  <si>
    <t>Gaman Jaroseav</t>
  </si>
  <si>
    <t>0:45:34</t>
  </si>
  <si>
    <t>0:58:34</t>
  </si>
  <si>
    <t>Hána Květoslav</t>
  </si>
  <si>
    <t>VHS Svatobořice – Mistřín</t>
  </si>
  <si>
    <t>1:05:29</t>
  </si>
  <si>
    <t>0:30:06</t>
  </si>
  <si>
    <t>0:37:24</t>
  </si>
  <si>
    <t>Jašek Pavel</t>
  </si>
  <si>
    <t>0:38:01</t>
  </si>
  <si>
    <t>0:45:20</t>
  </si>
  <si>
    <t>Lerch Vladislav</t>
  </si>
  <si>
    <t>SŽDC Olomouc</t>
  </si>
  <si>
    <t>Švec Filip</t>
  </si>
  <si>
    <t>Hostivice u Prahy</t>
  </si>
  <si>
    <t>0:31:16</t>
  </si>
  <si>
    <t>Blaha Tomáš</t>
  </si>
  <si>
    <t>Grohmann Robert</t>
  </si>
  <si>
    <t>Zámečník Ondřej</t>
  </si>
  <si>
    <t>Soldánová Jana</t>
  </si>
  <si>
    <t>Bambas Josef</t>
  </si>
  <si>
    <t>Štrajt Jiří</t>
  </si>
  <si>
    <t>Bubeník Jiří st.</t>
  </si>
  <si>
    <t>Frank Pavel</t>
  </si>
  <si>
    <t>Vrána Filip</t>
  </si>
  <si>
    <t>Šperka Oldřich</t>
  </si>
  <si>
    <t>Skybová Lucie</t>
  </si>
  <si>
    <t>Krejčová Magda</t>
  </si>
  <si>
    <t>Němec Jiří</t>
  </si>
  <si>
    <t>Lockar</t>
  </si>
  <si>
    <t>Soldánová Helena</t>
  </si>
  <si>
    <t>Hořínková Jana</t>
  </si>
  <si>
    <t>Matysík Vladimír</t>
  </si>
  <si>
    <t>Maraton klub SEITL Ostrava</t>
  </si>
  <si>
    <t>Machalická Libuše</t>
  </si>
  <si>
    <t>Fortex SKI Moravský Beroun</t>
  </si>
  <si>
    <t>Kociánová Marie</t>
  </si>
  <si>
    <t>Dvořáková Eva</t>
  </si>
  <si>
    <t>Trávníček Jaroslav</t>
  </si>
  <si>
    <t>Krátký Ivo</t>
  </si>
  <si>
    <t>Kunc Josef</t>
  </si>
  <si>
    <t>Orel Vyškov</t>
  </si>
  <si>
    <t>Gottwald Václav</t>
  </si>
  <si>
    <t>VIK KAMÍK Tučapy</t>
  </si>
  <si>
    <t>Fryšták</t>
  </si>
  <si>
    <t>Klofanda Emil</t>
  </si>
  <si>
    <t>Ciesar Rudolf</t>
  </si>
  <si>
    <t>SK K2 Prostějov</t>
  </si>
  <si>
    <t>Stříbrný Rostislav</t>
  </si>
  <si>
    <t>AC Okrouhlá</t>
  </si>
  <si>
    <t>Gajdůšek Jakub</t>
  </si>
  <si>
    <t>Nový Zdeněk</t>
  </si>
  <si>
    <t>Lokomotiva Břeclav</t>
  </si>
  <si>
    <t>Grün Vojtěch</t>
  </si>
  <si>
    <t>Grün Gustav</t>
  </si>
  <si>
    <t>Růžička Richard</t>
  </si>
  <si>
    <t>Nový Malín</t>
  </si>
  <si>
    <t>Špacír Ladislav</t>
  </si>
  <si>
    <t>Lorenz Marek</t>
  </si>
  <si>
    <t>HŽP Prostějov</t>
  </si>
  <si>
    <t>Sokol Bučovice</t>
  </si>
  <si>
    <t>Smolich Tomáš</t>
  </si>
  <si>
    <t>SKT Brankovice</t>
  </si>
  <si>
    <t>Tupesy</t>
  </si>
  <si>
    <t>Suráková Lenka</t>
  </si>
  <si>
    <t>Kunrt Miroslav</t>
  </si>
  <si>
    <t xml:space="preserve">Janek Petr </t>
  </si>
  <si>
    <t>Hanáková Miroslava</t>
  </si>
  <si>
    <t>Smolich Josef</t>
  </si>
  <si>
    <t>Pampeliška Olomouc</t>
  </si>
  <si>
    <t>Rájec</t>
  </si>
  <si>
    <t>Mika Ivo</t>
  </si>
  <si>
    <t>Liga 100 Prostějov</t>
  </si>
  <si>
    <t>Bílek Ivo</t>
  </si>
  <si>
    <t>Bajerová Ilona</t>
  </si>
  <si>
    <t>Svačina Karel</t>
  </si>
  <si>
    <t>Hubáčková Denisa</t>
  </si>
  <si>
    <t xml:space="preserve">Svačinová Blažena </t>
  </si>
  <si>
    <t>Grünová Ivana</t>
  </si>
  <si>
    <t>Krejčí František</t>
  </si>
  <si>
    <t>12 km</t>
  </si>
  <si>
    <t>muži A     do 39 let</t>
  </si>
  <si>
    <t>72 – 2011</t>
  </si>
  <si>
    <t>Frydrych Martin</t>
  </si>
  <si>
    <t>muži B     40-49 let</t>
  </si>
  <si>
    <t>62 – 71</t>
  </si>
  <si>
    <t>muži C     50-59 let</t>
  </si>
  <si>
    <t>52 – 61</t>
  </si>
  <si>
    <t>7,7 km</t>
  </si>
  <si>
    <t>muži D     60-69 let</t>
  </si>
  <si>
    <t>42 – 51</t>
  </si>
  <si>
    <t>muži E  70 let a více</t>
  </si>
  <si>
    <t>01 – 41</t>
  </si>
  <si>
    <t>Ženy A    do 34 let</t>
  </si>
  <si>
    <t>77 – 2011</t>
  </si>
  <si>
    <t>ženy B    35-44 let</t>
  </si>
  <si>
    <t>67 – 76</t>
  </si>
  <si>
    <t>ženy C    45-54 let</t>
  </si>
  <si>
    <t>57 – 66</t>
  </si>
  <si>
    <t>ženy D  55 let a více</t>
  </si>
  <si>
    <t>01 – 56</t>
  </si>
  <si>
    <t>Dorci a Junioři</t>
  </si>
  <si>
    <t>92 – 95</t>
  </si>
  <si>
    <t>Dorky a Juniorky</t>
  </si>
  <si>
    <t>Děti</t>
  </si>
  <si>
    <t>100m</t>
  </si>
  <si>
    <t>Benjamínci dívky</t>
  </si>
  <si>
    <t>BD</t>
  </si>
  <si>
    <t>2006–2011</t>
  </si>
  <si>
    <t>Cacková Klára</t>
  </si>
  <si>
    <t>Cáca Team</t>
  </si>
  <si>
    <t>Bačová Daniela</t>
  </si>
  <si>
    <t>LBK Kopřivnice</t>
  </si>
  <si>
    <t>Srnová Barbora</t>
  </si>
  <si>
    <t>Jančačíková Karolínka</t>
  </si>
  <si>
    <t>Nováková Martina</t>
  </si>
  <si>
    <t>PLKI TEAM</t>
  </si>
  <si>
    <t>Benjamínci hoši</t>
  </si>
  <si>
    <t>BH</t>
  </si>
  <si>
    <t>Vychron Filip</t>
  </si>
  <si>
    <t>Provazník Štěpán</t>
  </si>
  <si>
    <t>Surák Petr</t>
  </si>
  <si>
    <t>KSK Kozlany</t>
  </si>
  <si>
    <t>Jonáš Petr</t>
  </si>
  <si>
    <t>JONAS TOUR</t>
  </si>
  <si>
    <t>Dytrt Jáchym</t>
  </si>
  <si>
    <t>Tučapy</t>
  </si>
  <si>
    <t>Olejník David</t>
  </si>
  <si>
    <t>KPS VY</t>
  </si>
  <si>
    <t>Dytrt Šimon</t>
  </si>
  <si>
    <t>Žactvo</t>
  </si>
  <si>
    <t>200m</t>
  </si>
  <si>
    <t>Předškoláci dívky</t>
  </si>
  <si>
    <t>Žkel</t>
  </si>
  <si>
    <t>2004-2005</t>
  </si>
  <si>
    <t xml:space="preserve">Bačová Lucie </t>
  </si>
  <si>
    <t>Špačková Kristina</t>
  </si>
  <si>
    <t>Předškoláci hoši</t>
  </si>
  <si>
    <t>Žcel</t>
  </si>
  <si>
    <t>Osolsobě Jindřich</t>
  </si>
  <si>
    <t>Hajzler Mario</t>
  </si>
  <si>
    <t>Jančařík Tomáš</t>
  </si>
  <si>
    <t>Cacek Ondřej</t>
  </si>
  <si>
    <t>400m</t>
  </si>
  <si>
    <t>Přípravka dívky</t>
  </si>
  <si>
    <t>Žkp</t>
  </si>
  <si>
    <t>2002-2003</t>
  </si>
  <si>
    <t>Jelínková Adélka</t>
  </si>
  <si>
    <t>Jonášová Martina</t>
  </si>
  <si>
    <t>Provazníková Adéla</t>
  </si>
  <si>
    <t>Aháček Vyškov</t>
  </si>
  <si>
    <t>Machálková Anna</t>
  </si>
  <si>
    <t>SK SPEED Brno</t>
  </si>
  <si>
    <t>DNS</t>
  </si>
  <si>
    <t>Přípravka hoši</t>
  </si>
  <si>
    <t>Žcp</t>
  </si>
  <si>
    <t>Pastor David</t>
  </si>
  <si>
    <t>Olejník Adam</t>
  </si>
  <si>
    <t>Srna Karel</t>
  </si>
  <si>
    <t>Surák David</t>
  </si>
  <si>
    <t>Rybář Matyáš</t>
  </si>
  <si>
    <t>ZŠ Morávkova</t>
  </si>
  <si>
    <t>Dytrt Marek</t>
  </si>
  <si>
    <t>Cigánek Marek</t>
  </si>
  <si>
    <t>600m</t>
  </si>
  <si>
    <t>Nejmladší žákyně</t>
  </si>
  <si>
    <t>Žkn</t>
  </si>
  <si>
    <t>2000-2001</t>
  </si>
  <si>
    <t>Strnadová Klára</t>
  </si>
  <si>
    <t>Filali Anísa</t>
  </si>
  <si>
    <t>Kuncová Martina</t>
  </si>
  <si>
    <t>Rybářová Natálie</t>
  </si>
  <si>
    <t>Nejmladší žáci</t>
  </si>
  <si>
    <t>Žcn</t>
  </si>
  <si>
    <t>Pastor Patrik</t>
  </si>
  <si>
    <t>Osolsobě Jiří</t>
  </si>
  <si>
    <t>Vykoukal David</t>
  </si>
  <si>
    <t>Hajzler Sebastian</t>
  </si>
  <si>
    <t>György Marco</t>
  </si>
  <si>
    <t>Dvořák David</t>
  </si>
  <si>
    <t>Biatlon Vyškov</t>
  </si>
  <si>
    <t>800m</t>
  </si>
  <si>
    <t>Mladší žákyně</t>
  </si>
  <si>
    <t>Žkm</t>
  </si>
  <si>
    <t>1998-1999</t>
  </si>
  <si>
    <t>Strnadová Karolína</t>
  </si>
  <si>
    <t>Jelínková Karolínka</t>
  </si>
  <si>
    <t>Kuncová Monika</t>
  </si>
  <si>
    <t>Mladší žáci</t>
  </si>
  <si>
    <t>Žcm</t>
  </si>
  <si>
    <t>Osolsobě Jan</t>
  </si>
  <si>
    <t>Pastor Daniel</t>
  </si>
  <si>
    <t>Zeman Filip</t>
  </si>
  <si>
    <t>Ševčík Petr</t>
  </si>
  <si>
    <t>FC Strání</t>
  </si>
  <si>
    <t>1200m</t>
  </si>
  <si>
    <t>Starší žákyně</t>
  </si>
  <si>
    <t>Žky</t>
  </si>
  <si>
    <t>1996-1997</t>
  </si>
  <si>
    <t>Osolsobě Kristína</t>
  </si>
  <si>
    <t>Starší žáci</t>
  </si>
  <si>
    <t>Žci</t>
  </si>
  <si>
    <t>Brtníček Jiří</t>
  </si>
  <si>
    <t>Jonaš Matěj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</si>
</sst>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D/M/YYYY"/>
    <numFmt numFmtId="167" formatCode="HH:MM:SS"/>
    <numFmt numFmtId="168" formatCode="MM:SS"/>
    <numFmt numFmtId="169" formatCode="[HH]:MM:SS"/>
    <numFmt numFmtId="170" formatCode="0"/>
    <numFmt numFmtId="171" formatCode="[H]:MM:SS;@"/>
    <numFmt numFmtId="172" formatCode="MM:SS.00"/>
    <numFmt numFmtId="173" formatCode="MM:SS.0"/>
    <numFmt numFmtId="174" formatCode="HH:MM"/>
  </numFmts>
  <fonts count="11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5" fillId="0" borderId="0">
      <alignment/>
      <protection/>
    </xf>
  </cellStyleXfs>
  <cellXfs count="74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2" borderId="0" xfId="0" applyFont="1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4" fontId="0" fillId="2" borderId="0" xfId="0" applyFill="1" applyAlignment="1">
      <alignment horizontal="center"/>
    </xf>
    <xf numFmtId="165" fontId="3" fillId="0" borderId="0" xfId="20" applyNumberFormat="1" applyFont="1" applyAlignment="1">
      <alignment horizontal="center" vertical="center"/>
      <protection/>
    </xf>
    <xf numFmtId="164" fontId="4" fillId="0" borderId="0" xfId="21" applyFont="1" applyAlignment="1">
      <alignment horizontal="center"/>
      <protection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6" fillId="0" borderId="0" xfId="0" applyFont="1" applyAlignment="1">
      <alignment/>
    </xf>
    <xf numFmtId="169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7" fillId="0" borderId="0" xfId="21" applyFont="1" applyAlignment="1">
      <alignment horizontal="left" vertical="center"/>
      <protection/>
    </xf>
    <xf numFmtId="164" fontId="7" fillId="0" borderId="0" xfId="21" applyFont="1" applyAlignment="1">
      <alignment horizontal="center"/>
      <protection/>
    </xf>
    <xf numFmtId="170" fontId="7" fillId="0" borderId="0" xfId="21" applyNumberFormat="1" applyFont="1" applyAlignment="1">
      <alignment horizontal="center"/>
      <protection/>
    </xf>
    <xf numFmtId="171" fontId="7" fillId="0" borderId="0" xfId="21" applyNumberFormat="1" applyFont="1" applyAlignment="1">
      <alignment horizontal="center"/>
      <protection/>
    </xf>
    <xf numFmtId="164" fontId="8" fillId="0" borderId="0" xfId="21" applyFont="1" applyAlignment="1">
      <alignment horizontal="left" vertical="center"/>
      <protection/>
    </xf>
    <xf numFmtId="165" fontId="8" fillId="0" borderId="0" xfId="21" applyNumberFormat="1" applyFont="1" applyAlignment="1">
      <alignment horizontal="center"/>
      <protection/>
    </xf>
    <xf numFmtId="164" fontId="8" fillId="0" borderId="0" xfId="21" applyFont="1" applyAlignment="1">
      <alignment horizontal="center"/>
      <protection/>
    </xf>
    <xf numFmtId="170" fontId="8" fillId="0" borderId="0" xfId="21" applyNumberFormat="1" applyFont="1" applyAlignment="1">
      <alignment horizontal="center"/>
      <protection/>
    </xf>
    <xf numFmtId="171" fontId="8" fillId="0" borderId="0" xfId="21" applyNumberFormat="1" applyFont="1" applyAlignment="1">
      <alignment horizontal="center"/>
      <protection/>
    </xf>
    <xf numFmtId="164" fontId="0" fillId="0" borderId="0" xfId="20" applyFont="1" applyBorder="1" applyAlignment="1">
      <alignment horizontal="left" vertical="center"/>
      <protection/>
    </xf>
    <xf numFmtId="164" fontId="0" fillId="0" borderId="0" xfId="20" applyFont="1" applyBorder="1" applyAlignment="1">
      <alignment horizontal="center" vertical="center"/>
      <protection/>
    </xf>
    <xf numFmtId="170" fontId="0" fillId="0" borderId="0" xfId="20" applyNumberFormat="1" applyFont="1" applyAlignment="1">
      <alignment horizontal="center"/>
      <protection/>
    </xf>
    <xf numFmtId="171" fontId="0" fillId="0" borderId="0" xfId="20" applyNumberFormat="1" applyFont="1" applyAlignment="1">
      <alignment horizontal="center"/>
      <protection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70" fontId="7" fillId="0" borderId="0" xfId="21" applyNumberFormat="1" applyFont="1" applyAlignment="1">
      <alignment horizontal="left"/>
      <protection/>
    </xf>
    <xf numFmtId="164" fontId="7" fillId="0" borderId="0" xfId="21" applyFont="1" applyBorder="1" applyAlignment="1">
      <alignment horizontal="left" vertical="center"/>
      <protection/>
    </xf>
    <xf numFmtId="164" fontId="7" fillId="0" borderId="1" xfId="21" applyFont="1" applyBorder="1" applyAlignment="1">
      <alignment horizontal="center" vertical="center"/>
      <protection/>
    </xf>
    <xf numFmtId="170" fontId="7" fillId="0" borderId="1" xfId="21" applyNumberFormat="1" applyFont="1" applyBorder="1" applyAlignment="1">
      <alignment horizontal="center" vertical="center"/>
      <protection/>
    </xf>
    <xf numFmtId="165" fontId="7" fillId="0" borderId="1" xfId="21" applyNumberFormat="1" applyFont="1" applyBorder="1" applyAlignment="1">
      <alignment horizontal="center" vertical="center"/>
      <protection/>
    </xf>
    <xf numFmtId="172" fontId="5" fillId="0" borderId="1" xfId="21" applyNumberFormat="1" applyBorder="1" applyAlignment="1">
      <alignment horizontal="center"/>
      <protection/>
    </xf>
    <xf numFmtId="164" fontId="7" fillId="0" borderId="2" xfId="21" applyFont="1" applyBorder="1" applyAlignment="1">
      <alignment horizontal="center" vertical="center"/>
      <protection/>
    </xf>
    <xf numFmtId="170" fontId="7" fillId="0" borderId="2" xfId="21" applyNumberFormat="1" applyFont="1" applyBorder="1" applyAlignment="1">
      <alignment horizontal="center" vertical="center"/>
      <protection/>
    </xf>
    <xf numFmtId="165" fontId="7" fillId="0" borderId="2" xfId="21" applyNumberFormat="1" applyFont="1" applyBorder="1" applyAlignment="1">
      <alignment horizontal="center" vertical="center"/>
      <protection/>
    </xf>
    <xf numFmtId="172" fontId="5" fillId="0" borderId="2" xfId="21" applyNumberFormat="1" applyBorder="1" applyAlignment="1">
      <alignment horizontal="center"/>
      <protection/>
    </xf>
    <xf numFmtId="164" fontId="7" fillId="0" borderId="2" xfId="21" applyFont="1" applyBorder="1" applyAlignment="1">
      <alignment horizontal="center"/>
      <protection/>
    </xf>
    <xf numFmtId="170" fontId="7" fillId="0" borderId="2" xfId="21" applyNumberFormat="1" applyFont="1" applyBorder="1" applyAlignment="1">
      <alignment horizontal="center"/>
      <protection/>
    </xf>
    <xf numFmtId="171" fontId="7" fillId="0" borderId="2" xfId="21" applyNumberFormat="1" applyFont="1" applyBorder="1" applyAlignment="1">
      <alignment horizontal="center"/>
      <protection/>
    </xf>
    <xf numFmtId="164" fontId="0" fillId="0" borderId="0" xfId="0" applyFont="1" applyBorder="1" applyAlignment="1">
      <alignment/>
    </xf>
    <xf numFmtId="164" fontId="0" fillId="0" borderId="2" xfId="0" applyBorder="1" applyAlignment="1">
      <alignment horizontal="center"/>
    </xf>
    <xf numFmtId="164" fontId="0" fillId="0" borderId="2" xfId="0" applyBorder="1" applyAlignment="1">
      <alignment/>
    </xf>
    <xf numFmtId="164" fontId="5" fillId="0" borderId="2" xfId="21" applyBorder="1" applyAlignment="1">
      <alignment horizontal="center"/>
      <protection/>
    </xf>
    <xf numFmtId="167" fontId="0" fillId="0" borderId="2" xfId="0" applyNumberFormat="1" applyBorder="1" applyAlignment="1">
      <alignment horizontal="center"/>
    </xf>
    <xf numFmtId="167" fontId="5" fillId="0" borderId="2" xfId="21" applyNumberFormat="1" applyBorder="1" applyAlignment="1">
      <alignment horizontal="center"/>
      <protection/>
    </xf>
    <xf numFmtId="164" fontId="7" fillId="0" borderId="3" xfId="21" applyFont="1" applyBorder="1" applyAlignment="1">
      <alignment horizontal="center" vertical="center"/>
      <protection/>
    </xf>
    <xf numFmtId="170" fontId="7" fillId="0" borderId="3" xfId="21" applyNumberFormat="1" applyFont="1" applyBorder="1" applyAlignment="1">
      <alignment horizontal="center" vertical="center"/>
      <protection/>
    </xf>
    <xf numFmtId="167" fontId="0" fillId="0" borderId="3" xfId="0" applyNumberFormat="1" applyBorder="1" applyAlignment="1">
      <alignment horizontal="center"/>
    </xf>
    <xf numFmtId="164" fontId="5" fillId="0" borderId="3" xfId="21" applyBorder="1" applyAlignment="1">
      <alignment horizontal="center"/>
      <protection/>
    </xf>
    <xf numFmtId="164" fontId="0" fillId="0" borderId="0" xfId="0" applyFont="1" applyBorder="1" applyAlignment="1">
      <alignment horizontal="left"/>
    </xf>
    <xf numFmtId="164" fontId="0" fillId="2" borderId="0" xfId="0" applyFont="1" applyFill="1" applyBorder="1" applyAlignment="1">
      <alignment horizontal="left"/>
    </xf>
    <xf numFmtId="165" fontId="3" fillId="0" borderId="0" xfId="20" applyNumberFormat="1" applyFont="1" applyBorder="1" applyAlignment="1">
      <alignment horizontal="center" vertical="center"/>
      <protection/>
    </xf>
    <xf numFmtId="164" fontId="9" fillId="0" borderId="0" xfId="21" applyFont="1" applyAlignment="1">
      <alignment horizontal="center"/>
      <protection/>
    </xf>
    <xf numFmtId="164" fontId="3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20" applyNumberFormat="1" applyFont="1" applyAlignment="1">
      <alignment horizontal="center" vertical="center"/>
      <protection/>
    </xf>
    <xf numFmtId="173" fontId="0" fillId="0" borderId="0" xfId="0" applyNumberFormat="1" applyAlignment="1">
      <alignment horizontal="center"/>
    </xf>
    <xf numFmtId="165" fontId="10" fillId="0" borderId="0" xfId="0" applyNumberFormat="1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3" fillId="0" borderId="0" xfId="0" applyFont="1" applyAlignment="1">
      <alignment/>
    </xf>
    <xf numFmtId="174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7"/>
  <sheetViews>
    <sheetView tabSelected="1" workbookViewId="0" topLeftCell="A1">
      <selection activeCell="B69" sqref="B69"/>
    </sheetView>
  </sheetViews>
  <sheetFormatPr defaultColWidth="12.57421875" defaultRowHeight="12.75"/>
  <cols>
    <col min="1" max="1" width="9.00390625" style="0" customWidth="1"/>
    <col min="2" max="2" width="20.421875" style="0" customWidth="1"/>
    <col min="3" max="3" width="10.28125" style="1" customWidth="1"/>
    <col min="4" max="4" width="8.421875" style="1" customWidth="1"/>
    <col min="5" max="5" width="25.00390625" style="0" customWidth="1"/>
    <col min="6" max="6" width="9.140625" style="1" customWidth="1"/>
    <col min="7" max="7" width="10.140625" style="1" customWidth="1"/>
    <col min="8" max="8" width="10.140625" style="0" customWidth="1"/>
    <col min="9" max="16384" width="11.57421875" style="0" customWidth="1"/>
  </cols>
  <sheetData>
    <row r="1" spans="1:9" ht="12.75">
      <c r="A1" s="2"/>
      <c r="H1" s="1"/>
      <c r="I1" s="2"/>
    </row>
    <row r="2" spans="1:9" ht="12.75" customHeight="1">
      <c r="A2" s="3" t="s">
        <v>0</v>
      </c>
      <c r="B2" s="3"/>
      <c r="H2" s="1"/>
      <c r="I2" s="2"/>
    </row>
    <row r="3" spans="1:9" ht="15">
      <c r="A3" s="3"/>
      <c r="B3" s="3"/>
      <c r="C3" s="4" t="s">
        <v>1</v>
      </c>
      <c r="D3" s="4"/>
      <c r="E3" s="4"/>
      <c r="F3" s="4"/>
      <c r="G3" s="5">
        <v>40740</v>
      </c>
      <c r="H3" s="5"/>
      <c r="I3" s="2"/>
    </row>
    <row r="4" spans="1:9" ht="12.75">
      <c r="A4" s="2"/>
      <c r="H4" s="1"/>
      <c r="I4" s="2"/>
    </row>
    <row r="5" spans="1:9" ht="12.75">
      <c r="A5" s="6" t="s">
        <v>2</v>
      </c>
      <c r="B5" s="7"/>
      <c r="C5" s="8"/>
      <c r="D5" s="9"/>
      <c r="H5" s="1"/>
      <c r="I5" s="2"/>
    </row>
    <row r="6" spans="1:9" ht="13.5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1" t="s">
        <v>10</v>
      </c>
      <c r="I6" s="2"/>
    </row>
    <row r="7" spans="1:9" ht="12.75">
      <c r="A7" s="6" t="s">
        <v>11</v>
      </c>
      <c r="B7" t="s">
        <v>12</v>
      </c>
      <c r="C7" s="1" t="s">
        <v>13</v>
      </c>
      <c r="D7" s="1">
        <v>77</v>
      </c>
      <c r="E7" t="s">
        <v>14</v>
      </c>
      <c r="F7" s="1">
        <v>224</v>
      </c>
      <c r="G7" s="12">
        <v>0.028136331018518517</v>
      </c>
      <c r="H7" s="13">
        <f>G7/12</f>
        <v>0.00234469425154321</v>
      </c>
      <c r="I7" s="2"/>
    </row>
    <row r="8" spans="1:9" ht="12.75">
      <c r="A8" s="6" t="s">
        <v>15</v>
      </c>
      <c r="B8" t="s">
        <v>16</v>
      </c>
      <c r="C8" s="1" t="s">
        <v>13</v>
      </c>
      <c r="D8" s="1">
        <v>90</v>
      </c>
      <c r="E8" t="s">
        <v>17</v>
      </c>
      <c r="F8" s="1">
        <v>226</v>
      </c>
      <c r="G8" s="12">
        <v>0.028400300925925926</v>
      </c>
      <c r="H8" s="13">
        <f>G8/12</f>
        <v>0.0023666917438271606</v>
      </c>
      <c r="I8" s="2"/>
    </row>
    <row r="9" spans="1:9" ht="12.75">
      <c r="A9" s="6" t="s">
        <v>18</v>
      </c>
      <c r="B9" t="s">
        <v>19</v>
      </c>
      <c r="C9" s="1" t="s">
        <v>13</v>
      </c>
      <c r="D9" s="1">
        <v>75</v>
      </c>
      <c r="E9" t="s">
        <v>20</v>
      </c>
      <c r="F9" s="1">
        <v>216</v>
      </c>
      <c r="G9" s="12">
        <v>0.02891795138888889</v>
      </c>
      <c r="H9" s="13">
        <f>G9/12</f>
        <v>0.0024098292824074074</v>
      </c>
      <c r="I9" s="2"/>
    </row>
    <row r="10" spans="1:9" ht="12.75">
      <c r="A10" s="6" t="s">
        <v>21</v>
      </c>
      <c r="B10" t="s">
        <v>22</v>
      </c>
      <c r="C10" s="1" t="s">
        <v>13</v>
      </c>
      <c r="D10" s="1">
        <v>82</v>
      </c>
      <c r="E10" t="s">
        <v>23</v>
      </c>
      <c r="F10" s="1">
        <v>236</v>
      </c>
      <c r="G10" s="12">
        <v>0.029067094907407404</v>
      </c>
      <c r="H10" s="13">
        <f>G10/12</f>
        <v>0.002422257908950617</v>
      </c>
      <c r="I10" s="2"/>
    </row>
    <row r="11" spans="1:9" ht="12.75">
      <c r="A11" s="6" t="s">
        <v>24</v>
      </c>
      <c r="B11" t="s">
        <v>25</v>
      </c>
      <c r="C11" s="1" t="s">
        <v>13</v>
      </c>
      <c r="D11" s="1">
        <v>74</v>
      </c>
      <c r="E11" t="s">
        <v>26</v>
      </c>
      <c r="F11" s="1">
        <v>238</v>
      </c>
      <c r="G11" s="12">
        <v>0.0296037037037037</v>
      </c>
      <c r="H11" s="13">
        <f>G11/12</f>
        <v>0.002466975308641975</v>
      </c>
      <c r="I11" s="2"/>
    </row>
    <row r="12" spans="1:9" ht="12.75">
      <c r="A12" s="6" t="s">
        <v>27</v>
      </c>
      <c r="B12" t="s">
        <v>28</v>
      </c>
      <c r="C12" s="1" t="s">
        <v>13</v>
      </c>
      <c r="D12" s="1">
        <v>77</v>
      </c>
      <c r="E12" t="s">
        <v>29</v>
      </c>
      <c r="F12" s="1">
        <v>234</v>
      </c>
      <c r="G12" s="12">
        <v>0.030187256944444445</v>
      </c>
      <c r="H12" s="13">
        <f>G12/12</f>
        <v>0.0025156047453703703</v>
      </c>
      <c r="I12" s="2"/>
    </row>
    <row r="13" spans="1:9" ht="12.75">
      <c r="A13" s="6" t="s">
        <v>30</v>
      </c>
      <c r="B13" t="s">
        <v>31</v>
      </c>
      <c r="C13" s="1" t="s">
        <v>32</v>
      </c>
      <c r="D13" s="1">
        <v>61</v>
      </c>
      <c r="E13" t="s">
        <v>23</v>
      </c>
      <c r="F13" s="1">
        <v>222</v>
      </c>
      <c r="G13" s="12">
        <v>0.030626041666666666</v>
      </c>
      <c r="H13" s="13">
        <f>G13/12</f>
        <v>0.002552170138888889</v>
      </c>
      <c r="I13" s="2"/>
    </row>
    <row r="14" spans="1:9" ht="12.75">
      <c r="A14" s="6" t="s">
        <v>33</v>
      </c>
      <c r="B14" t="s">
        <v>34</v>
      </c>
      <c r="C14" s="1" t="s">
        <v>35</v>
      </c>
      <c r="D14" s="1">
        <v>69</v>
      </c>
      <c r="E14" t="s">
        <v>36</v>
      </c>
      <c r="F14" s="1">
        <v>218</v>
      </c>
      <c r="G14" s="12">
        <v>0.031300625</v>
      </c>
      <c r="H14" s="13">
        <f>G14/12</f>
        <v>0.0026083854166666664</v>
      </c>
      <c r="I14" s="2"/>
    </row>
    <row r="15" spans="1:9" ht="12.75">
      <c r="A15" s="6" t="s">
        <v>37</v>
      </c>
      <c r="B15" t="s">
        <v>38</v>
      </c>
      <c r="C15" s="1" t="s">
        <v>35</v>
      </c>
      <c r="D15" s="1">
        <v>62</v>
      </c>
      <c r="E15" t="s">
        <v>29</v>
      </c>
      <c r="F15" s="1">
        <v>225</v>
      </c>
      <c r="G15" s="12">
        <v>0.03141527777777778</v>
      </c>
      <c r="H15" s="13">
        <f>G15/12</f>
        <v>0.0026179398148148147</v>
      </c>
      <c r="I15" s="2"/>
    </row>
    <row r="16" spans="1:9" ht="12.75">
      <c r="A16" s="6" t="s">
        <v>39</v>
      </c>
      <c r="B16" t="s">
        <v>40</v>
      </c>
      <c r="C16" s="1" t="s">
        <v>35</v>
      </c>
      <c r="D16" s="1">
        <v>63</v>
      </c>
      <c r="E16" t="s">
        <v>23</v>
      </c>
      <c r="F16" s="1">
        <v>202</v>
      </c>
      <c r="G16" s="12">
        <v>0.03207611111111111</v>
      </c>
      <c r="H16" s="13">
        <f>G16/12</f>
        <v>0.002673009259259259</v>
      </c>
      <c r="I16" s="2"/>
    </row>
    <row r="17" spans="1:9" ht="12.75">
      <c r="A17" s="6" t="s">
        <v>41</v>
      </c>
      <c r="B17" t="s">
        <v>42</v>
      </c>
      <c r="C17" s="1" t="s">
        <v>13</v>
      </c>
      <c r="D17" s="1">
        <v>75</v>
      </c>
      <c r="E17" t="s">
        <v>43</v>
      </c>
      <c r="F17" s="1">
        <v>215</v>
      </c>
      <c r="G17" s="12">
        <v>0.03218715277777777</v>
      </c>
      <c r="H17" s="13">
        <f>G17/12</f>
        <v>0.0026822627314814808</v>
      </c>
      <c r="I17" s="2"/>
    </row>
    <row r="18" spans="1:9" ht="12.75">
      <c r="A18" s="6" t="s">
        <v>44</v>
      </c>
      <c r="B18" t="s">
        <v>45</v>
      </c>
      <c r="C18" s="1" t="s">
        <v>13</v>
      </c>
      <c r="D18" s="1">
        <v>80</v>
      </c>
      <c r="E18" t="s">
        <v>46</v>
      </c>
      <c r="F18" s="1">
        <v>232</v>
      </c>
      <c r="G18" s="12">
        <v>0.03264774305555556</v>
      </c>
      <c r="H18" s="13">
        <f>G18/12</f>
        <v>0.00272064525462963</v>
      </c>
      <c r="I18" s="2"/>
    </row>
    <row r="19" spans="1:9" ht="12.75">
      <c r="A19" s="6" t="s">
        <v>47</v>
      </c>
      <c r="B19" t="s">
        <v>48</v>
      </c>
      <c r="C19" s="1" t="s">
        <v>13</v>
      </c>
      <c r="D19" s="1">
        <v>83</v>
      </c>
      <c r="E19" s="14" t="s">
        <v>49</v>
      </c>
      <c r="F19" s="1">
        <v>203</v>
      </c>
      <c r="G19" s="12">
        <v>0.033097870370370375</v>
      </c>
      <c r="H19" s="13">
        <f>G19/12</f>
        <v>0.0027581558641975312</v>
      </c>
      <c r="I19" s="2"/>
    </row>
    <row r="20" spans="1:9" ht="12.75">
      <c r="A20" s="6" t="s">
        <v>50</v>
      </c>
      <c r="B20" t="s">
        <v>51</v>
      </c>
      <c r="C20" s="1" t="s">
        <v>13</v>
      </c>
      <c r="D20" s="1">
        <v>78</v>
      </c>
      <c r="E20" t="s">
        <v>52</v>
      </c>
      <c r="F20" s="1">
        <v>205</v>
      </c>
      <c r="G20" s="12">
        <v>0.033116655092592595</v>
      </c>
      <c r="H20" s="13">
        <f>G20/12</f>
        <v>0.0027597212577160496</v>
      </c>
      <c r="I20" s="2"/>
    </row>
    <row r="21" spans="1:9" ht="12.75">
      <c r="A21" s="6" t="s">
        <v>53</v>
      </c>
      <c r="B21" t="s">
        <v>54</v>
      </c>
      <c r="C21" s="1" t="s">
        <v>35</v>
      </c>
      <c r="D21" s="1">
        <v>62</v>
      </c>
      <c r="E21" t="s">
        <v>55</v>
      </c>
      <c r="F21" s="1">
        <v>245</v>
      </c>
      <c r="G21" s="12">
        <v>0.033529583333333335</v>
      </c>
      <c r="H21" s="13">
        <f>G21/12</f>
        <v>0.0027941319444444446</v>
      </c>
      <c r="I21" s="2"/>
    </row>
    <row r="22" spans="1:9" ht="12.75">
      <c r="A22" s="6" t="s">
        <v>56</v>
      </c>
      <c r="B22" t="s">
        <v>57</v>
      </c>
      <c r="C22" s="1" t="s">
        <v>13</v>
      </c>
      <c r="D22" s="1">
        <v>74</v>
      </c>
      <c r="E22" t="s">
        <v>58</v>
      </c>
      <c r="F22" s="1">
        <v>214</v>
      </c>
      <c r="G22" s="12">
        <v>0.033634849537037034</v>
      </c>
      <c r="H22" s="13">
        <f>G22/12</f>
        <v>0.0028029041280864197</v>
      </c>
      <c r="I22" s="2"/>
    </row>
    <row r="23" spans="1:9" ht="12.75">
      <c r="A23" s="6" t="s">
        <v>59</v>
      </c>
      <c r="B23" t="s">
        <v>60</v>
      </c>
      <c r="C23" s="1" t="s">
        <v>32</v>
      </c>
      <c r="D23" s="1">
        <v>53</v>
      </c>
      <c r="E23" t="s">
        <v>61</v>
      </c>
      <c r="F23" s="1">
        <v>228</v>
      </c>
      <c r="G23" s="12">
        <v>0.033695694444444445</v>
      </c>
      <c r="H23" s="13">
        <f>G23/12</f>
        <v>0.002807974537037037</v>
      </c>
      <c r="I23" s="2"/>
    </row>
    <row r="24" spans="1:9" ht="12.75">
      <c r="A24" s="6" t="s">
        <v>62</v>
      </c>
      <c r="B24" t="s">
        <v>63</v>
      </c>
      <c r="C24" s="1" t="s">
        <v>13</v>
      </c>
      <c r="D24" s="1">
        <v>79</v>
      </c>
      <c r="E24" t="s">
        <v>29</v>
      </c>
      <c r="F24" s="1">
        <v>207</v>
      </c>
      <c r="G24" s="12">
        <v>0.033937997685185184</v>
      </c>
      <c r="H24" s="13">
        <f>G24/12</f>
        <v>0.002828166473765432</v>
      </c>
      <c r="I24" s="2"/>
    </row>
    <row r="25" spans="1:9" ht="12.75">
      <c r="A25" s="6" t="s">
        <v>64</v>
      </c>
      <c r="B25" t="s">
        <v>65</v>
      </c>
      <c r="C25" s="1" t="s">
        <v>13</v>
      </c>
      <c r="D25" s="1">
        <v>86</v>
      </c>
      <c r="E25" t="s">
        <v>66</v>
      </c>
      <c r="F25" s="1">
        <v>235</v>
      </c>
      <c r="G25" s="12">
        <v>0.03402358796296296</v>
      </c>
      <c r="H25" s="13">
        <f>G25/12</f>
        <v>0.00283529899691358</v>
      </c>
      <c r="I25" s="2"/>
    </row>
    <row r="26" spans="1:9" ht="12.75">
      <c r="A26" s="6" t="s">
        <v>67</v>
      </c>
      <c r="B26" t="s">
        <v>68</v>
      </c>
      <c r="C26" s="1" t="s">
        <v>13</v>
      </c>
      <c r="D26" s="1">
        <v>85</v>
      </c>
      <c r="E26" t="s">
        <v>69</v>
      </c>
      <c r="F26" s="1">
        <v>243</v>
      </c>
      <c r="G26" s="12">
        <v>0.03412902777777778</v>
      </c>
      <c r="H26" s="13">
        <f>G26/12</f>
        <v>0.002844085648148148</v>
      </c>
      <c r="I26" s="2"/>
    </row>
    <row r="27" spans="1:9" ht="12.75">
      <c r="A27" s="6" t="s">
        <v>70</v>
      </c>
      <c r="B27" t="s">
        <v>71</v>
      </c>
      <c r="C27" s="1" t="s">
        <v>13</v>
      </c>
      <c r="D27" s="1">
        <v>77</v>
      </c>
      <c r="E27" t="s">
        <v>58</v>
      </c>
      <c r="F27" s="1">
        <v>233</v>
      </c>
      <c r="G27" s="12">
        <v>0.03442766203703703</v>
      </c>
      <c r="H27" s="13">
        <f>G27/12</f>
        <v>0.0028689718364197526</v>
      </c>
      <c r="I27" s="2"/>
    </row>
    <row r="28" spans="1:9" ht="12.75">
      <c r="A28" s="6" t="s">
        <v>72</v>
      </c>
      <c r="B28" t="s">
        <v>73</v>
      </c>
      <c r="C28" s="1" t="s">
        <v>32</v>
      </c>
      <c r="D28" s="1">
        <v>57</v>
      </c>
      <c r="E28" t="s">
        <v>23</v>
      </c>
      <c r="F28" s="1">
        <v>227</v>
      </c>
      <c r="G28" s="12">
        <v>0.0348678587962963</v>
      </c>
      <c r="H28" s="13">
        <f>G28/12</f>
        <v>0.0029056548996913584</v>
      </c>
      <c r="I28" s="2"/>
    </row>
    <row r="29" spans="1:9" ht="12.75">
      <c r="A29" s="6" t="s">
        <v>74</v>
      </c>
      <c r="B29" t="s">
        <v>75</v>
      </c>
      <c r="C29" s="1" t="s">
        <v>35</v>
      </c>
      <c r="D29" s="1">
        <v>64</v>
      </c>
      <c r="E29" t="s">
        <v>76</v>
      </c>
      <c r="F29" s="1">
        <v>209</v>
      </c>
      <c r="G29" s="12">
        <v>0.03501248842592593</v>
      </c>
      <c r="H29" s="13">
        <f>G29/12</f>
        <v>0.0029177073688271605</v>
      </c>
      <c r="I29" s="2"/>
    </row>
    <row r="30" spans="1:9" ht="12.75">
      <c r="A30" s="6" t="s">
        <v>77</v>
      </c>
      <c r="B30" t="s">
        <v>78</v>
      </c>
      <c r="C30" s="1" t="s">
        <v>13</v>
      </c>
      <c r="D30" s="1">
        <v>87</v>
      </c>
      <c r="E30" t="s">
        <v>23</v>
      </c>
      <c r="F30" s="1">
        <v>241</v>
      </c>
      <c r="G30" s="12">
        <v>0.03513797453703704</v>
      </c>
      <c r="H30" s="13">
        <f>G30/12</f>
        <v>0.002928164544753087</v>
      </c>
      <c r="I30" s="2"/>
    </row>
    <row r="31" spans="1:9" ht="12.75">
      <c r="A31" s="6" t="s">
        <v>79</v>
      </c>
      <c r="B31" t="s">
        <v>80</v>
      </c>
      <c r="C31" s="1" t="s">
        <v>13</v>
      </c>
      <c r="D31" s="1">
        <v>77</v>
      </c>
      <c r="E31" t="s">
        <v>81</v>
      </c>
      <c r="F31" s="1">
        <v>201</v>
      </c>
      <c r="G31" s="12">
        <v>0.03526869212962963</v>
      </c>
      <c r="H31" s="13">
        <f>G31/12</f>
        <v>0.002939057677469136</v>
      </c>
      <c r="I31" s="2"/>
    </row>
    <row r="32" spans="1:9" ht="12.75">
      <c r="A32" s="6" t="s">
        <v>82</v>
      </c>
      <c r="B32" t="s">
        <v>83</v>
      </c>
      <c r="C32" s="1" t="s">
        <v>13</v>
      </c>
      <c r="D32" s="1">
        <v>74</v>
      </c>
      <c r="E32" t="s">
        <v>84</v>
      </c>
      <c r="F32" s="1">
        <v>212</v>
      </c>
      <c r="G32" s="12">
        <v>0.03533568287037037</v>
      </c>
      <c r="H32" s="13">
        <f>G32/12</f>
        <v>0.0029446402391975312</v>
      </c>
      <c r="I32" s="2"/>
    </row>
    <row r="33" spans="1:9" ht="12.75">
      <c r="A33" s="6" t="s">
        <v>85</v>
      </c>
      <c r="B33" t="s">
        <v>86</v>
      </c>
      <c r="C33" s="1" t="s">
        <v>13</v>
      </c>
      <c r="D33" s="1">
        <v>75</v>
      </c>
      <c r="E33" t="s">
        <v>46</v>
      </c>
      <c r="F33" s="1">
        <v>230</v>
      </c>
      <c r="G33" s="12">
        <v>0.03574074074074074</v>
      </c>
      <c r="H33" s="13">
        <f>G33/12</f>
        <v>0.002978395061728395</v>
      </c>
      <c r="I33" s="2"/>
    </row>
    <row r="34" spans="1:9" ht="12.75">
      <c r="A34" s="6" t="s">
        <v>87</v>
      </c>
      <c r="B34" t="s">
        <v>88</v>
      </c>
      <c r="C34" s="1" t="s">
        <v>35</v>
      </c>
      <c r="D34" s="1">
        <v>68</v>
      </c>
      <c r="E34" t="s">
        <v>89</v>
      </c>
      <c r="F34" s="1">
        <v>210</v>
      </c>
      <c r="G34" s="12">
        <v>0.0358912037037037</v>
      </c>
      <c r="H34" s="13">
        <f>G34/12</f>
        <v>0.0029909336419753087</v>
      </c>
      <c r="I34" s="2"/>
    </row>
    <row r="35" spans="1:9" ht="12.75">
      <c r="A35" s="6" t="s">
        <v>90</v>
      </c>
      <c r="B35" t="s">
        <v>91</v>
      </c>
      <c r="C35" s="1" t="s">
        <v>13</v>
      </c>
      <c r="D35" s="1">
        <v>86</v>
      </c>
      <c r="E35" t="s">
        <v>92</v>
      </c>
      <c r="F35" s="1">
        <v>200</v>
      </c>
      <c r="G35" s="12">
        <v>0.0367277662037037</v>
      </c>
      <c r="H35" s="13">
        <f>G35/12</f>
        <v>0.003060647183641975</v>
      </c>
      <c r="I35" s="2"/>
    </row>
    <row r="36" spans="1:9" ht="12.75">
      <c r="A36" s="6" t="s">
        <v>93</v>
      </c>
      <c r="B36" t="s">
        <v>94</v>
      </c>
      <c r="C36" s="1" t="s">
        <v>35</v>
      </c>
      <c r="D36" s="1">
        <v>62</v>
      </c>
      <c r="E36" t="s">
        <v>95</v>
      </c>
      <c r="F36" s="1">
        <v>223</v>
      </c>
      <c r="G36" s="12">
        <v>0.03684027777777778</v>
      </c>
      <c r="H36" s="13">
        <f>G36/12</f>
        <v>0.003070023148148148</v>
      </c>
      <c r="I36" s="2"/>
    </row>
    <row r="37" spans="1:9" ht="12.75">
      <c r="A37" s="6" t="s">
        <v>96</v>
      </c>
      <c r="B37" t="s">
        <v>97</v>
      </c>
      <c r="C37" s="1" t="s">
        <v>13</v>
      </c>
      <c r="D37" s="1">
        <v>76</v>
      </c>
      <c r="E37" t="s">
        <v>98</v>
      </c>
      <c r="F37" s="1">
        <v>246</v>
      </c>
      <c r="G37" s="12">
        <v>0.03692457175925926</v>
      </c>
      <c r="H37" s="13">
        <f>G37/12</f>
        <v>0.0030770476466049387</v>
      </c>
      <c r="I37" s="2"/>
    </row>
    <row r="38" spans="1:9" ht="12.75">
      <c r="A38" s="6" t="s">
        <v>99</v>
      </c>
      <c r="B38" t="s">
        <v>100</v>
      </c>
      <c r="C38" s="1" t="s">
        <v>35</v>
      </c>
      <c r="D38" s="1">
        <v>71</v>
      </c>
      <c r="E38" t="s">
        <v>101</v>
      </c>
      <c r="F38" s="1">
        <v>206</v>
      </c>
      <c r="G38" s="12">
        <v>0.03735375</v>
      </c>
      <c r="H38" s="13">
        <f>G38/12</f>
        <v>0.0031128124999999997</v>
      </c>
      <c r="I38" s="2"/>
    </row>
    <row r="39" spans="1:9" ht="12.75">
      <c r="A39" s="6" t="s">
        <v>102</v>
      </c>
      <c r="B39" t="s">
        <v>103</v>
      </c>
      <c r="C39" s="1" t="s">
        <v>13</v>
      </c>
      <c r="D39" s="1">
        <v>73</v>
      </c>
      <c r="E39" t="s">
        <v>66</v>
      </c>
      <c r="F39" s="1">
        <v>221</v>
      </c>
      <c r="G39" s="12">
        <v>0.03795518518518518</v>
      </c>
      <c r="H39" s="13">
        <f>G39/12</f>
        <v>0.003162932098765432</v>
      </c>
      <c r="I39" s="2"/>
    </row>
    <row r="40" spans="1:9" ht="12.75">
      <c r="A40" s="6" t="s">
        <v>104</v>
      </c>
      <c r="B40" t="s">
        <v>105</v>
      </c>
      <c r="C40" s="1" t="s">
        <v>13</v>
      </c>
      <c r="D40" s="1">
        <v>77</v>
      </c>
      <c r="E40" t="s">
        <v>106</v>
      </c>
      <c r="F40" s="1">
        <v>219</v>
      </c>
      <c r="G40" s="12">
        <v>0.03817129629629629</v>
      </c>
      <c r="H40" s="13">
        <f>G40/12</f>
        <v>0.003180941358024691</v>
      </c>
      <c r="I40" s="2"/>
    </row>
    <row r="41" spans="1:9" ht="12.75">
      <c r="A41" s="6" t="s">
        <v>107</v>
      </c>
      <c r="B41" t="s">
        <v>108</v>
      </c>
      <c r="C41" s="1" t="s">
        <v>13</v>
      </c>
      <c r="D41" s="1">
        <v>72</v>
      </c>
      <c r="E41" t="s">
        <v>109</v>
      </c>
      <c r="F41" s="1">
        <v>217</v>
      </c>
      <c r="G41" s="12">
        <v>0.038561493055555555</v>
      </c>
      <c r="H41" s="13">
        <f>G41/12</f>
        <v>0.0032134577546296295</v>
      </c>
      <c r="I41" s="2"/>
    </row>
    <row r="42" spans="1:9" ht="12.75">
      <c r="A42" s="6" t="s">
        <v>110</v>
      </c>
      <c r="B42" t="s">
        <v>111</v>
      </c>
      <c r="C42" s="1" t="s">
        <v>13</v>
      </c>
      <c r="D42" s="1">
        <v>89</v>
      </c>
      <c r="E42" t="s">
        <v>112</v>
      </c>
      <c r="F42" s="1">
        <v>220</v>
      </c>
      <c r="G42" s="12">
        <v>0.03874511574074074</v>
      </c>
      <c r="H42" s="13">
        <f>G42/12</f>
        <v>0.0032287596450617287</v>
      </c>
      <c r="I42" s="2"/>
    </row>
    <row r="43" spans="1:9" ht="12.75">
      <c r="A43" s="6" t="s">
        <v>113</v>
      </c>
      <c r="B43" t="s">
        <v>114</v>
      </c>
      <c r="C43" s="1" t="s">
        <v>32</v>
      </c>
      <c r="D43" s="1">
        <v>55</v>
      </c>
      <c r="E43" t="s">
        <v>115</v>
      </c>
      <c r="F43" s="1">
        <v>208</v>
      </c>
      <c r="G43" s="15">
        <v>0.03927083333333333</v>
      </c>
      <c r="H43" s="13">
        <f>G43/12</f>
        <v>0.0032725694444444443</v>
      </c>
      <c r="I43" s="2"/>
    </row>
    <row r="44" spans="1:9" ht="12.75">
      <c r="A44" s="6" t="s">
        <v>116</v>
      </c>
      <c r="B44" t="s">
        <v>117</v>
      </c>
      <c r="C44" s="1" t="s">
        <v>32</v>
      </c>
      <c r="D44" s="1">
        <v>55</v>
      </c>
      <c r="E44" t="s">
        <v>118</v>
      </c>
      <c r="F44" s="1">
        <v>213</v>
      </c>
      <c r="G44" s="15">
        <v>0.03927083333333333</v>
      </c>
      <c r="H44" s="13">
        <f>G44/12</f>
        <v>0.0032725694444444443</v>
      </c>
      <c r="I44" s="2"/>
    </row>
    <row r="45" spans="1:9" ht="12.75">
      <c r="A45" s="6" t="s">
        <v>119</v>
      </c>
      <c r="B45" t="s">
        <v>120</v>
      </c>
      <c r="C45" s="1" t="s">
        <v>35</v>
      </c>
      <c r="D45" s="1">
        <v>71</v>
      </c>
      <c r="E45" t="s">
        <v>121</v>
      </c>
      <c r="F45" s="1">
        <v>240</v>
      </c>
      <c r="G45" s="12">
        <v>0.03997633101851852</v>
      </c>
      <c r="H45" s="13">
        <f>G45/12</f>
        <v>0.0033313609182098764</v>
      </c>
      <c r="I45" s="2"/>
    </row>
    <row r="46" spans="1:9" ht="12.75">
      <c r="A46" s="6" t="s">
        <v>122</v>
      </c>
      <c r="B46" t="s">
        <v>123</v>
      </c>
      <c r="C46" s="1" t="s">
        <v>13</v>
      </c>
      <c r="D46" s="1">
        <v>83</v>
      </c>
      <c r="E46" t="s">
        <v>58</v>
      </c>
      <c r="F46" s="1">
        <v>199</v>
      </c>
      <c r="G46" s="12">
        <v>0.03998030092592592</v>
      </c>
      <c r="H46" s="13">
        <f>G46/12</f>
        <v>0.0033316917438271604</v>
      </c>
      <c r="I46" s="2"/>
    </row>
    <row r="47" spans="1:9" ht="12.75">
      <c r="A47" s="6" t="s">
        <v>124</v>
      </c>
      <c r="B47" t="s">
        <v>125</v>
      </c>
      <c r="C47" s="1" t="s">
        <v>13</v>
      </c>
      <c r="D47" s="1">
        <v>86</v>
      </c>
      <c r="E47" t="s">
        <v>76</v>
      </c>
      <c r="F47" s="1">
        <v>244</v>
      </c>
      <c r="G47" s="12">
        <v>0.040468530092592596</v>
      </c>
      <c r="H47" s="13">
        <f>G47/12</f>
        <v>0.0033723775077160495</v>
      </c>
      <c r="I47" s="2"/>
    </row>
    <row r="48" spans="1:9" ht="12.75">
      <c r="A48" s="6" t="s">
        <v>126</v>
      </c>
      <c r="B48" t="s">
        <v>127</v>
      </c>
      <c r="C48" s="1" t="s">
        <v>13</v>
      </c>
      <c r="D48" s="1">
        <v>80</v>
      </c>
      <c r="E48" t="s">
        <v>128</v>
      </c>
      <c r="F48" s="1">
        <v>247</v>
      </c>
      <c r="G48" s="12">
        <v>0.04065883101851852</v>
      </c>
      <c r="H48" s="13">
        <f>G48/12</f>
        <v>0.0033882359182098765</v>
      </c>
      <c r="I48" s="2"/>
    </row>
    <row r="49" spans="1:8" ht="12.75">
      <c r="A49" s="6" t="s">
        <v>129</v>
      </c>
      <c r="B49" t="s">
        <v>130</v>
      </c>
      <c r="C49" s="1" t="s">
        <v>35</v>
      </c>
      <c r="D49" s="1">
        <v>68</v>
      </c>
      <c r="E49" t="s">
        <v>131</v>
      </c>
      <c r="F49" s="1">
        <v>229</v>
      </c>
      <c r="G49" s="12">
        <v>0.04100440972222222</v>
      </c>
      <c r="H49" s="13">
        <f>G49/12</f>
        <v>0.003417034143518518</v>
      </c>
    </row>
    <row r="50" spans="1:9" ht="12.75">
      <c r="A50" s="6" t="s">
        <v>132</v>
      </c>
      <c r="B50" t="s">
        <v>133</v>
      </c>
      <c r="C50" s="1" t="s">
        <v>32</v>
      </c>
      <c r="D50" s="1">
        <v>57</v>
      </c>
      <c r="E50" t="s">
        <v>121</v>
      </c>
      <c r="F50" s="1">
        <v>242</v>
      </c>
      <c r="G50" s="12">
        <v>0.04159284722222222</v>
      </c>
      <c r="H50" s="13">
        <f>G50/12</f>
        <v>0.0034660706018518517</v>
      </c>
      <c r="I50" s="2"/>
    </row>
    <row r="51" spans="1:9" ht="12.75">
      <c r="A51" s="6" t="s">
        <v>134</v>
      </c>
      <c r="B51" t="s">
        <v>135</v>
      </c>
      <c r="C51" s="1" t="s">
        <v>32</v>
      </c>
      <c r="D51" s="1">
        <v>56</v>
      </c>
      <c r="E51" t="s">
        <v>115</v>
      </c>
      <c r="F51" s="1">
        <v>204</v>
      </c>
      <c r="G51" s="12">
        <v>0.046036504629629625</v>
      </c>
      <c r="H51" s="13">
        <f>G51/12</f>
        <v>0.003836375385802469</v>
      </c>
      <c r="I51" s="2"/>
    </row>
    <row r="52" spans="1:9" ht="12.75">
      <c r="A52" s="6" t="s">
        <v>136</v>
      </c>
      <c r="B52" t="s">
        <v>137</v>
      </c>
      <c r="C52" s="1" t="s">
        <v>13</v>
      </c>
      <c r="D52" s="1">
        <v>82</v>
      </c>
      <c r="E52" t="s">
        <v>46</v>
      </c>
      <c r="F52" s="1">
        <v>231</v>
      </c>
      <c r="G52" s="12">
        <v>0.046685057870370375</v>
      </c>
      <c r="H52" s="13">
        <f>G52/12</f>
        <v>0.0038904214891975313</v>
      </c>
      <c r="I52" s="2"/>
    </row>
    <row r="53" spans="1:9" ht="12.75">
      <c r="A53" s="6" t="s">
        <v>138</v>
      </c>
      <c r="B53" t="s">
        <v>139</v>
      </c>
      <c r="C53" s="1" t="s">
        <v>32</v>
      </c>
      <c r="D53" s="1">
        <v>61</v>
      </c>
      <c r="E53" t="s">
        <v>98</v>
      </c>
      <c r="F53" s="1">
        <v>237</v>
      </c>
      <c r="G53" s="12">
        <v>0.04742119212962963</v>
      </c>
      <c r="H53" s="13">
        <f>G53/12</f>
        <v>0.003951766010802469</v>
      </c>
      <c r="I53" s="2"/>
    </row>
    <row r="54" spans="1:9" ht="12.75">
      <c r="A54" s="6" t="s">
        <v>140</v>
      </c>
      <c r="B54" t="s">
        <v>141</v>
      </c>
      <c r="C54" s="1" t="s">
        <v>13</v>
      </c>
      <c r="D54" s="1">
        <v>86</v>
      </c>
      <c r="E54" t="s">
        <v>76</v>
      </c>
      <c r="F54" s="1">
        <v>239</v>
      </c>
      <c r="G54" s="12">
        <v>0.050694444444444445</v>
      </c>
      <c r="H54" s="13">
        <f>G54/12</f>
        <v>0.004224537037037037</v>
      </c>
      <c r="I54" s="2"/>
    </row>
    <row r="55" spans="1:9" ht="12.75">
      <c r="A55" s="6" t="s">
        <v>142</v>
      </c>
      <c r="B55" t="s">
        <v>143</v>
      </c>
      <c r="C55" s="1" t="s">
        <v>32</v>
      </c>
      <c r="D55" s="1">
        <v>59</v>
      </c>
      <c r="E55" t="s">
        <v>98</v>
      </c>
      <c r="F55" s="1">
        <v>211</v>
      </c>
      <c r="G55" s="12" t="s">
        <v>144</v>
      </c>
      <c r="I55" s="2"/>
    </row>
    <row r="56" spans="3:9" ht="12.75">
      <c r="C56"/>
      <c r="D56"/>
      <c r="F56"/>
      <c r="G56"/>
      <c r="I56" s="2"/>
    </row>
    <row r="57" spans="3:9" ht="12.75">
      <c r="C57"/>
      <c r="D57"/>
      <c r="F57"/>
      <c r="G57"/>
      <c r="I57" s="2"/>
    </row>
    <row r="58" spans="3:9" ht="12.75">
      <c r="C58"/>
      <c r="D58"/>
      <c r="F58"/>
      <c r="G58"/>
      <c r="I58" s="2"/>
    </row>
    <row r="59" spans="3:9" ht="12.75">
      <c r="C59"/>
      <c r="D59"/>
      <c r="F59"/>
      <c r="G59"/>
      <c r="I59" s="2"/>
    </row>
    <row r="60" spans="3:9" ht="12.75">
      <c r="C60"/>
      <c r="D60"/>
      <c r="F60"/>
      <c r="G60"/>
      <c r="I60" s="2"/>
    </row>
    <row r="61" spans="3:9" ht="12.75">
      <c r="C61"/>
      <c r="D61"/>
      <c r="F61"/>
      <c r="G61"/>
      <c r="I61" s="2"/>
    </row>
    <row r="62" spans="3:9" ht="12.75">
      <c r="C62"/>
      <c r="D62"/>
      <c r="F62"/>
      <c r="G62"/>
      <c r="I62" s="2"/>
    </row>
    <row r="63" spans="1:9" ht="12.75">
      <c r="A63" s="2"/>
      <c r="H63" s="1"/>
      <c r="I63" s="2"/>
    </row>
    <row r="64" spans="1:9" ht="12.75" customHeight="1">
      <c r="A64" s="3" t="s">
        <v>0</v>
      </c>
      <c r="B64" s="3"/>
      <c r="H64" s="1"/>
      <c r="I64" s="2"/>
    </row>
    <row r="65" spans="1:9" ht="15">
      <c r="A65" s="3"/>
      <c r="B65" s="3"/>
      <c r="C65" s="4" t="s">
        <v>1</v>
      </c>
      <c r="D65" s="4"/>
      <c r="E65" s="4"/>
      <c r="F65" s="4"/>
      <c r="G65" s="5">
        <v>40740</v>
      </c>
      <c r="H65" s="5"/>
      <c r="I65" s="2"/>
    </row>
    <row r="66" spans="3:9" ht="12.75">
      <c r="C66"/>
      <c r="D66"/>
      <c r="F66"/>
      <c r="G66"/>
      <c r="I66" s="2"/>
    </row>
    <row r="67" spans="1:9" ht="12.75">
      <c r="A67" s="6" t="s">
        <v>145</v>
      </c>
      <c r="B67" s="7"/>
      <c r="C67" s="8"/>
      <c r="D67" s="9"/>
      <c r="H67" s="1"/>
      <c r="I67" s="2"/>
    </row>
    <row r="68" spans="1:9" ht="13.5">
      <c r="A68" s="10" t="s">
        <v>3</v>
      </c>
      <c r="B68" s="10" t="s">
        <v>4</v>
      </c>
      <c r="C68" s="10" t="s">
        <v>5</v>
      </c>
      <c r="D68" s="10" t="s">
        <v>6</v>
      </c>
      <c r="E68" s="10" t="s">
        <v>7</v>
      </c>
      <c r="F68" s="10" t="s">
        <v>8</v>
      </c>
      <c r="G68" s="10" t="s">
        <v>9</v>
      </c>
      <c r="H68" s="11" t="s">
        <v>10</v>
      </c>
      <c r="I68" s="2"/>
    </row>
    <row r="69" spans="1:9" ht="12.75">
      <c r="A69" s="6" t="s">
        <v>11</v>
      </c>
      <c r="B69" t="s">
        <v>146</v>
      </c>
      <c r="C69" s="1" t="s">
        <v>147</v>
      </c>
      <c r="D69" s="1">
        <v>50</v>
      </c>
      <c r="E69" t="s">
        <v>121</v>
      </c>
      <c r="F69" s="1">
        <v>104</v>
      </c>
      <c r="G69" s="12">
        <v>0.0203728125</v>
      </c>
      <c r="H69" s="13">
        <f>G69/7.7</f>
        <v>0.002645819805194805</v>
      </c>
      <c r="I69" s="2"/>
    </row>
    <row r="70" spans="1:9" ht="12.75">
      <c r="A70" s="6" t="s">
        <v>15</v>
      </c>
      <c r="B70" t="s">
        <v>148</v>
      </c>
      <c r="C70" s="1" t="s">
        <v>149</v>
      </c>
      <c r="D70" s="1">
        <v>77</v>
      </c>
      <c r="E70" t="s">
        <v>29</v>
      </c>
      <c r="F70" s="1">
        <v>106</v>
      </c>
      <c r="G70" s="12">
        <v>0.02079207175925926</v>
      </c>
      <c r="H70" s="13">
        <f>G70/7.7</f>
        <v>0.0027002690596440596</v>
      </c>
      <c r="I70" s="2"/>
    </row>
    <row r="71" spans="1:9" ht="12.75">
      <c r="A71" s="6" t="s">
        <v>18</v>
      </c>
      <c r="B71" t="s">
        <v>150</v>
      </c>
      <c r="C71" s="1" t="s">
        <v>149</v>
      </c>
      <c r="D71" s="1">
        <v>90</v>
      </c>
      <c r="E71" t="s">
        <v>151</v>
      </c>
      <c r="F71" s="1">
        <v>122</v>
      </c>
      <c r="G71" s="12">
        <v>0.021669386574074075</v>
      </c>
      <c r="H71" s="13">
        <f>G71/7.7</f>
        <v>0.0028142060485810486</v>
      </c>
      <c r="I71" s="2"/>
    </row>
    <row r="72" spans="1:9" ht="12.75">
      <c r="A72" s="6" t="s">
        <v>21</v>
      </c>
      <c r="B72" t="s">
        <v>152</v>
      </c>
      <c r="C72" s="1" t="s">
        <v>149</v>
      </c>
      <c r="D72" s="1">
        <v>80</v>
      </c>
      <c r="E72" t="s">
        <v>153</v>
      </c>
      <c r="F72" s="1">
        <v>117</v>
      </c>
      <c r="G72" s="12">
        <v>0.021691238425925925</v>
      </c>
      <c r="H72" s="13">
        <f>G72/7.7</f>
        <v>0.002817043951418951</v>
      </c>
      <c r="I72" s="2"/>
    </row>
    <row r="73" spans="1:9" ht="12.75">
      <c r="A73" s="6" t="s">
        <v>24</v>
      </c>
      <c r="B73" t="s">
        <v>154</v>
      </c>
      <c r="C73" s="1" t="s">
        <v>149</v>
      </c>
      <c r="D73" s="1">
        <v>83</v>
      </c>
      <c r="E73" t="s">
        <v>155</v>
      </c>
      <c r="F73" s="1">
        <v>115</v>
      </c>
      <c r="G73" s="12">
        <v>0.021722291666666664</v>
      </c>
      <c r="H73" s="13">
        <f>G73/7.7</f>
        <v>0.0028210768398268396</v>
      </c>
      <c r="I73" s="2"/>
    </row>
    <row r="74" spans="1:9" ht="12.75">
      <c r="A74" s="6" t="s">
        <v>27</v>
      </c>
      <c r="B74" t="s">
        <v>156</v>
      </c>
      <c r="C74" s="1" t="s">
        <v>157</v>
      </c>
      <c r="D74" s="1">
        <v>72</v>
      </c>
      <c r="E74" t="s">
        <v>151</v>
      </c>
      <c r="F74" s="1">
        <v>118</v>
      </c>
      <c r="G74" s="12">
        <v>0.022393391203703705</v>
      </c>
      <c r="H74" s="13">
        <f>G74/7.7</f>
        <v>0.002908232623857624</v>
      </c>
      <c r="I74" s="2"/>
    </row>
    <row r="75" spans="1:9" ht="12.75">
      <c r="A75" s="6" t="s">
        <v>30</v>
      </c>
      <c r="B75" t="s">
        <v>158</v>
      </c>
      <c r="C75" s="1" t="s">
        <v>159</v>
      </c>
      <c r="D75" s="1">
        <v>57</v>
      </c>
      <c r="E75" t="s">
        <v>23</v>
      </c>
      <c r="F75" s="1">
        <v>114</v>
      </c>
      <c r="G75" s="12">
        <v>0.02298832175925926</v>
      </c>
      <c r="H75" s="13">
        <f>G75/7.7</f>
        <v>0.002985496332371332</v>
      </c>
      <c r="I75" s="2"/>
    </row>
    <row r="76" spans="1:9" ht="12.75">
      <c r="A76" s="6" t="s">
        <v>33</v>
      </c>
      <c r="B76" t="s">
        <v>160</v>
      </c>
      <c r="C76" s="1" t="s">
        <v>157</v>
      </c>
      <c r="D76" s="1">
        <v>73</v>
      </c>
      <c r="E76" t="s">
        <v>161</v>
      </c>
      <c r="F76" s="1">
        <v>119</v>
      </c>
      <c r="G76" s="12">
        <v>0.024123113425925925</v>
      </c>
      <c r="H76" s="13">
        <f>G76/7.7</f>
        <v>0.003132871873496873</v>
      </c>
      <c r="I76" s="2"/>
    </row>
    <row r="77" spans="1:9" ht="12.75">
      <c r="A77" s="6" t="s">
        <v>37</v>
      </c>
      <c r="B77" t="s">
        <v>162</v>
      </c>
      <c r="C77" s="1" t="s">
        <v>147</v>
      </c>
      <c r="D77" s="1">
        <v>49</v>
      </c>
      <c r="E77" t="s">
        <v>23</v>
      </c>
      <c r="F77" s="1">
        <v>120</v>
      </c>
      <c r="G77" s="12">
        <v>0.026043506944444444</v>
      </c>
      <c r="H77" s="13">
        <f>G77/7.7</f>
        <v>0.003382273629148629</v>
      </c>
      <c r="I77" s="2"/>
    </row>
    <row r="78" spans="1:9" ht="12.75">
      <c r="A78" s="6" t="s">
        <v>39</v>
      </c>
      <c r="B78" t="s">
        <v>163</v>
      </c>
      <c r="C78" s="1" t="s">
        <v>164</v>
      </c>
      <c r="D78" s="1">
        <v>39</v>
      </c>
      <c r="E78" t="s">
        <v>165</v>
      </c>
      <c r="F78" s="1">
        <v>123</v>
      </c>
      <c r="G78" s="12">
        <v>0.02694321759259259</v>
      </c>
      <c r="H78" s="13">
        <f>G78/7.7</f>
        <v>0.0034991191678691675</v>
      </c>
      <c r="I78" s="2"/>
    </row>
    <row r="79" spans="1:9" ht="12.75">
      <c r="A79" s="6" t="s">
        <v>41</v>
      </c>
      <c r="B79" t="s">
        <v>166</v>
      </c>
      <c r="C79" s="1" t="s">
        <v>167</v>
      </c>
      <c r="D79" s="1">
        <v>92</v>
      </c>
      <c r="E79" t="s">
        <v>112</v>
      </c>
      <c r="F79" s="1">
        <v>107</v>
      </c>
      <c r="G79" s="12">
        <v>0.027244386574074075</v>
      </c>
      <c r="H79" s="13">
        <f>G79/7.7</f>
        <v>0.0035382320226070227</v>
      </c>
      <c r="I79" s="2"/>
    </row>
    <row r="80" spans="1:9" ht="12.75">
      <c r="A80" s="6" t="s">
        <v>44</v>
      </c>
      <c r="B80" t="s">
        <v>168</v>
      </c>
      <c r="C80" s="1" t="s">
        <v>164</v>
      </c>
      <c r="D80" s="1">
        <v>41</v>
      </c>
      <c r="E80" t="s">
        <v>115</v>
      </c>
      <c r="F80" s="1">
        <v>110</v>
      </c>
      <c r="G80" s="12">
        <v>0.027856828703703703</v>
      </c>
      <c r="H80" s="13">
        <f>G80/7.7</f>
        <v>0.003617769961519961</v>
      </c>
      <c r="I80" s="2"/>
    </row>
    <row r="81" spans="1:9" ht="12.75">
      <c r="A81" s="6" t="s">
        <v>47</v>
      </c>
      <c r="B81" t="s">
        <v>169</v>
      </c>
      <c r="C81" s="1" t="s">
        <v>170</v>
      </c>
      <c r="D81" s="1">
        <v>54</v>
      </c>
      <c r="E81" t="s">
        <v>61</v>
      </c>
      <c r="F81" s="1">
        <v>116</v>
      </c>
      <c r="G81" s="12">
        <v>0.02810255787037037</v>
      </c>
      <c r="H81" s="13">
        <f>G81/7.7</f>
        <v>0.0036496828403078403</v>
      </c>
      <c r="I81" s="2"/>
    </row>
    <row r="82" spans="1:9" ht="12.75">
      <c r="A82" s="6" t="s">
        <v>50</v>
      </c>
      <c r="B82" t="s">
        <v>171</v>
      </c>
      <c r="C82" s="1" t="s">
        <v>164</v>
      </c>
      <c r="D82" s="1">
        <v>40</v>
      </c>
      <c r="E82" t="s">
        <v>172</v>
      </c>
      <c r="F82" s="1">
        <v>105</v>
      </c>
      <c r="G82" s="12">
        <v>0.028336921296296294</v>
      </c>
      <c r="H82" s="13">
        <f>G82/7.7</f>
        <v>0.0036801196488696485</v>
      </c>
      <c r="I82" s="2"/>
    </row>
    <row r="83" spans="1:9" ht="12.75">
      <c r="A83" s="6" t="s">
        <v>53</v>
      </c>
      <c r="B83" t="s">
        <v>173</v>
      </c>
      <c r="C83" s="1" t="s">
        <v>174</v>
      </c>
      <c r="D83" s="1">
        <v>92</v>
      </c>
      <c r="E83" t="s">
        <v>66</v>
      </c>
      <c r="F83" s="1">
        <v>121</v>
      </c>
      <c r="G83" s="12">
        <v>0.028576157407407408</v>
      </c>
      <c r="H83" s="13">
        <f>G83/7.7</f>
        <v>0.0037111892736892737</v>
      </c>
      <c r="I83" s="2"/>
    </row>
    <row r="84" spans="1:9" ht="12.75">
      <c r="A84" s="6" t="s">
        <v>56</v>
      </c>
      <c r="B84" t="s">
        <v>175</v>
      </c>
      <c r="C84" s="1" t="s">
        <v>164</v>
      </c>
      <c r="D84" s="1">
        <v>39</v>
      </c>
      <c r="E84" t="s">
        <v>176</v>
      </c>
      <c r="F84" s="1">
        <v>101</v>
      </c>
      <c r="G84" s="12">
        <v>0.029026284722222222</v>
      </c>
      <c r="H84" s="13">
        <f>G84/7.7</f>
        <v>0.0037696473665223664</v>
      </c>
      <c r="I84" s="2"/>
    </row>
    <row r="85" spans="1:9" ht="12.75">
      <c r="A85" s="6" t="s">
        <v>59</v>
      </c>
      <c r="B85" t="s">
        <v>177</v>
      </c>
      <c r="C85" s="1" t="s">
        <v>170</v>
      </c>
      <c r="D85" s="1">
        <v>56</v>
      </c>
      <c r="E85" t="s">
        <v>178</v>
      </c>
      <c r="F85" s="1">
        <v>103</v>
      </c>
      <c r="G85" s="12">
        <v>0.029648298611111113</v>
      </c>
      <c r="H85" s="13">
        <f>G85/7.7</f>
        <v>0.0038504283910533914</v>
      </c>
      <c r="I85" s="2"/>
    </row>
    <row r="86" spans="1:9" ht="12.75">
      <c r="A86" s="6" t="s">
        <v>62</v>
      </c>
      <c r="B86" t="s">
        <v>179</v>
      </c>
      <c r="C86" s="1" t="s">
        <v>170</v>
      </c>
      <c r="D86" s="1">
        <v>53</v>
      </c>
      <c r="E86" t="s">
        <v>121</v>
      </c>
      <c r="F86" s="1">
        <v>125</v>
      </c>
      <c r="G86" s="12">
        <v>0.030895810185185182</v>
      </c>
      <c r="H86" s="13">
        <f>G86/7.7</f>
        <v>0.0040124428811928806</v>
      </c>
      <c r="I86" s="2"/>
    </row>
    <row r="87" spans="1:9" ht="12.75">
      <c r="A87" s="6" t="s">
        <v>64</v>
      </c>
      <c r="B87" t="s">
        <v>180</v>
      </c>
      <c r="C87" s="1" t="s">
        <v>164</v>
      </c>
      <c r="D87" s="1">
        <v>41</v>
      </c>
      <c r="E87" t="s">
        <v>121</v>
      </c>
      <c r="F87" s="1">
        <v>112</v>
      </c>
      <c r="G87" s="12">
        <v>0.031421770833333335</v>
      </c>
      <c r="H87" s="13">
        <f>G87/7.7</f>
        <v>0.004080749458874459</v>
      </c>
      <c r="I87" s="2"/>
    </row>
    <row r="88" spans="1:9" ht="12.75">
      <c r="A88" s="6" t="s">
        <v>67</v>
      </c>
      <c r="B88" t="s">
        <v>181</v>
      </c>
      <c r="C88" s="1" t="s">
        <v>164</v>
      </c>
      <c r="D88" s="1">
        <v>35</v>
      </c>
      <c r="E88" t="s">
        <v>182</v>
      </c>
      <c r="F88" s="1">
        <v>102</v>
      </c>
      <c r="G88" s="12">
        <v>0.03279797453703704</v>
      </c>
      <c r="H88" s="13">
        <f>G88/7.7</f>
        <v>0.004259477212602213</v>
      </c>
      <c r="I88" s="2"/>
    </row>
    <row r="89" spans="1:9" ht="12.75">
      <c r="A89" s="6" t="s">
        <v>70</v>
      </c>
      <c r="B89" t="s">
        <v>183</v>
      </c>
      <c r="C89" s="1" t="s">
        <v>164</v>
      </c>
      <c r="D89" s="1">
        <v>38</v>
      </c>
      <c r="E89" t="s">
        <v>184</v>
      </c>
      <c r="F89" s="1">
        <v>111</v>
      </c>
      <c r="G89" s="12">
        <v>0.035392013888888886</v>
      </c>
      <c r="H89" s="13">
        <f>G89/7.7</f>
        <v>0.00459636544011544</v>
      </c>
      <c r="I89" s="2"/>
    </row>
    <row r="90" spans="1:9" ht="12.75">
      <c r="A90" s="6" t="s">
        <v>72</v>
      </c>
      <c r="B90" t="s">
        <v>185</v>
      </c>
      <c r="C90" s="1" t="s">
        <v>164</v>
      </c>
      <c r="D90" s="1">
        <v>38</v>
      </c>
      <c r="E90" t="s">
        <v>186</v>
      </c>
      <c r="F90" s="1">
        <v>108</v>
      </c>
      <c r="G90" s="12">
        <v>0.036691840277777776</v>
      </c>
      <c r="H90" s="13">
        <f>G90/7.7</f>
        <v>0.004765174062049062</v>
      </c>
      <c r="I90" s="2"/>
    </row>
    <row r="91" spans="1:9" ht="12.75">
      <c r="A91" s="6" t="s">
        <v>74</v>
      </c>
      <c r="B91" t="s">
        <v>187</v>
      </c>
      <c r="C91" s="1" t="s">
        <v>164</v>
      </c>
      <c r="D91" s="1">
        <v>38</v>
      </c>
      <c r="E91" t="s">
        <v>188</v>
      </c>
      <c r="F91" s="1">
        <v>113</v>
      </c>
      <c r="G91" s="12">
        <v>0.03893127314814815</v>
      </c>
      <c r="H91" s="13">
        <f>G91/7.7</f>
        <v>0.0050560094997595</v>
      </c>
      <c r="I91" s="2"/>
    </row>
    <row r="92" spans="1:9" ht="12.75">
      <c r="A92" s="6" t="s">
        <v>77</v>
      </c>
      <c r="B92" t="s">
        <v>189</v>
      </c>
      <c r="C92" s="1" t="s">
        <v>159</v>
      </c>
      <c r="D92" s="1">
        <v>62</v>
      </c>
      <c r="E92" t="s">
        <v>121</v>
      </c>
      <c r="F92" s="1">
        <v>124</v>
      </c>
      <c r="G92" s="15">
        <v>0.03908564814814815</v>
      </c>
      <c r="H92" s="13">
        <f>G92/7.7</f>
        <v>0.005076058201058201</v>
      </c>
      <c r="I92" s="2"/>
    </row>
    <row r="93" spans="7:9" ht="12.75">
      <c r="G93"/>
      <c r="I93" s="2"/>
    </row>
    <row r="94" spans="8:9" ht="12.75">
      <c r="H94" s="13"/>
      <c r="I94" s="2"/>
    </row>
    <row r="95" spans="1:9" ht="12.75">
      <c r="A95" s="6"/>
      <c r="H95" s="13"/>
      <c r="I95" s="2"/>
    </row>
    <row r="96" spans="1:9" ht="12.75">
      <c r="A96" s="6"/>
      <c r="H96" s="13"/>
      <c r="I96" s="2"/>
    </row>
    <row r="97" spans="8:9" ht="12.75">
      <c r="H97" s="13"/>
      <c r="I97" s="2"/>
    </row>
    <row r="98" spans="1:9" ht="12.75">
      <c r="A98" s="6"/>
      <c r="H98" s="13"/>
      <c r="I98" s="2"/>
    </row>
    <row r="99" spans="1:9" ht="12.75">
      <c r="A99" s="6"/>
      <c r="H99" s="13"/>
      <c r="I99" s="2"/>
    </row>
    <row r="100" spans="1:9" ht="12.75">
      <c r="A100" s="6"/>
      <c r="H100" s="13"/>
      <c r="I100" s="2"/>
    </row>
    <row r="101" spans="1:9" ht="12.75">
      <c r="A101" s="6"/>
      <c r="H101" s="13"/>
      <c r="I101" s="2"/>
    </row>
    <row r="102" spans="1:9" ht="12.75">
      <c r="A102" s="6"/>
      <c r="H102" s="13"/>
      <c r="I102" s="2"/>
    </row>
    <row r="103" spans="1:9" ht="12.75">
      <c r="A103" s="6"/>
      <c r="H103" s="13"/>
      <c r="I103" s="2"/>
    </row>
    <row r="104" spans="1:9" ht="12.75">
      <c r="A104" s="6"/>
      <c r="H104" s="13"/>
      <c r="I104" s="2"/>
    </row>
    <row r="105" spans="1:9" ht="12.75">
      <c r="A105" s="6"/>
      <c r="H105" s="13"/>
      <c r="I105" s="2"/>
    </row>
    <row r="106" spans="1:9" ht="12.75">
      <c r="A106" s="6"/>
      <c r="H106" s="13"/>
      <c r="I106" s="2"/>
    </row>
    <row r="107" spans="1:9" ht="12.75">
      <c r="A107" s="6"/>
      <c r="H107" s="13"/>
      <c r="I107" s="2"/>
    </row>
    <row r="108" spans="1:9" ht="12.75">
      <c r="A108" s="6"/>
      <c r="H108" s="13"/>
      <c r="I108" s="2"/>
    </row>
    <row r="109" spans="1:9" ht="12.75">
      <c r="A109" s="6"/>
      <c r="H109" s="13"/>
      <c r="I109" s="2"/>
    </row>
    <row r="110" spans="1:9" ht="12.75">
      <c r="A110" s="6"/>
      <c r="E110" s="1"/>
      <c r="H110" s="13"/>
      <c r="I110" s="2"/>
    </row>
    <row r="111" spans="1:9" ht="12.75">
      <c r="A111" s="6"/>
      <c r="E111" s="1"/>
      <c r="H111" s="13"/>
      <c r="I111" s="2"/>
    </row>
    <row r="112" spans="1:9" ht="12.75">
      <c r="A112" s="6"/>
      <c r="E112" s="1"/>
      <c r="H112" s="13"/>
      <c r="I112" s="2"/>
    </row>
    <row r="113" spans="1:9" ht="12.75">
      <c r="A113" s="6"/>
      <c r="E113" s="1"/>
      <c r="H113" s="13"/>
      <c r="I113" s="2"/>
    </row>
    <row r="114" spans="1:9" ht="12.75">
      <c r="A114" s="6"/>
      <c r="E114" s="1"/>
      <c r="H114" s="13"/>
      <c r="I114" s="2"/>
    </row>
    <row r="115" spans="1:9" ht="12.75">
      <c r="A115" s="6"/>
      <c r="E115" s="1"/>
      <c r="H115" s="13"/>
      <c r="I115" s="2"/>
    </row>
    <row r="116" spans="1:9" ht="12.75">
      <c r="A116" s="6"/>
      <c r="E116" s="1"/>
      <c r="H116" s="13"/>
      <c r="I116" s="2"/>
    </row>
    <row r="117" spans="1:9" ht="12.75">
      <c r="A117" s="6"/>
      <c r="E117" s="1"/>
      <c r="H117" s="13"/>
      <c r="I117" s="2"/>
    </row>
    <row r="118" spans="1:9" ht="12.75">
      <c r="A118" s="6"/>
      <c r="E118" s="1"/>
      <c r="H118" s="13"/>
      <c r="I118" s="2"/>
    </row>
    <row r="119" spans="1:9" ht="12.75">
      <c r="A119" s="6"/>
      <c r="E119" s="1"/>
      <c r="H119" s="13"/>
      <c r="I119" s="2"/>
    </row>
    <row r="120" spans="1:9" ht="12.75">
      <c r="A120" s="6"/>
      <c r="E120" s="1"/>
      <c r="H120" s="13"/>
      <c r="I120" s="2"/>
    </row>
    <row r="121" spans="1:9" ht="12.75">
      <c r="A121" s="6"/>
      <c r="E121" s="1"/>
      <c r="H121" s="13"/>
      <c r="I121" s="2"/>
    </row>
    <row r="122" spans="1:9" ht="12.75">
      <c r="A122" s="6"/>
      <c r="E122" s="1"/>
      <c r="H122" s="13"/>
      <c r="I122" s="2"/>
    </row>
    <row r="123" spans="1:9" ht="12.75">
      <c r="A123" s="6"/>
      <c r="E123" s="1"/>
      <c r="H123" s="13"/>
      <c r="I123" s="2"/>
    </row>
    <row r="124" spans="1:9" ht="12.75">
      <c r="A124" s="6"/>
      <c r="E124" s="1"/>
      <c r="H124" s="13"/>
      <c r="I124" s="2"/>
    </row>
    <row r="125" spans="1:9" ht="12.75">
      <c r="A125" s="6"/>
      <c r="E125" s="1"/>
      <c r="H125" s="13"/>
      <c r="I125" s="2"/>
    </row>
    <row r="126" spans="1:9" ht="12.75">
      <c r="A126" s="6" t="s">
        <v>190</v>
      </c>
      <c r="E126" s="1"/>
      <c r="H126" s="13">
        <f>G126/7</f>
        <v>0</v>
      </c>
      <c r="I126" s="2"/>
    </row>
    <row r="127" spans="1:9" ht="12.75">
      <c r="A127" s="6" t="s">
        <v>191</v>
      </c>
      <c r="E127" s="1"/>
      <c r="H127" s="13">
        <f>G127/7</f>
        <v>0</v>
      </c>
      <c r="I127" s="2"/>
    </row>
    <row r="128" spans="1:9" ht="12.75">
      <c r="A128" s="6" t="s">
        <v>192</v>
      </c>
      <c r="E128" s="1"/>
      <c r="H128" s="13">
        <f>G128/7</f>
        <v>0</v>
      </c>
      <c r="I128" s="2"/>
    </row>
    <row r="129" spans="1:9" ht="12.75">
      <c r="A129" s="6" t="s">
        <v>193</v>
      </c>
      <c r="E129" s="1"/>
      <c r="H129" s="13">
        <f>G129/7</f>
        <v>0</v>
      </c>
      <c r="I129" s="2"/>
    </row>
    <row r="130" spans="1:9" ht="12.75">
      <c r="A130" s="6" t="s">
        <v>194</v>
      </c>
      <c r="E130" s="1"/>
      <c r="H130" s="13">
        <f>G130/7</f>
        <v>0</v>
      </c>
      <c r="I130" s="2"/>
    </row>
    <row r="131" spans="1:9" ht="12.75">
      <c r="A131" s="6" t="s">
        <v>195</v>
      </c>
      <c r="E131" s="1"/>
      <c r="H131" s="13">
        <f>G131/7</f>
        <v>0</v>
      </c>
      <c r="I131" s="2"/>
    </row>
    <row r="132" spans="1:9" ht="12.75">
      <c r="A132" s="6" t="s">
        <v>196</v>
      </c>
      <c r="E132" s="1"/>
      <c r="H132" s="13">
        <f>G132/7</f>
        <v>0</v>
      </c>
      <c r="I132" s="2"/>
    </row>
    <row r="133" spans="1:9" ht="12.75">
      <c r="A133" s="6" t="s">
        <v>197</v>
      </c>
      <c r="E133" s="1"/>
      <c r="H133" s="13">
        <f>G133/7</f>
        <v>0</v>
      </c>
      <c r="I133" s="2"/>
    </row>
    <row r="134" spans="1:9" ht="12.75">
      <c r="A134" s="6" t="s">
        <v>198</v>
      </c>
      <c r="E134" s="1"/>
      <c r="H134" s="13">
        <f>G134/7</f>
        <v>0</v>
      </c>
      <c r="I134" s="2"/>
    </row>
    <row r="135" spans="1:9" ht="12.75">
      <c r="A135" s="6" t="s">
        <v>199</v>
      </c>
      <c r="E135" s="1"/>
      <c r="H135" s="13">
        <f>G135/7</f>
        <v>0</v>
      </c>
      <c r="I135" s="2"/>
    </row>
    <row r="136" spans="1:9" ht="12.75">
      <c r="A136" s="6" t="s">
        <v>200</v>
      </c>
      <c r="E136" s="1"/>
      <c r="H136" s="13">
        <f>G136/7</f>
        <v>0</v>
      </c>
      <c r="I136" s="2"/>
    </row>
    <row r="137" spans="1:9" ht="12.75">
      <c r="A137" s="6" t="s">
        <v>201</v>
      </c>
      <c r="E137" s="1"/>
      <c r="H137" s="13">
        <f>G137/7</f>
        <v>0</v>
      </c>
      <c r="I137" s="2"/>
    </row>
    <row r="138" spans="1:9" ht="12.75">
      <c r="A138" s="6" t="s">
        <v>202</v>
      </c>
      <c r="E138" s="1"/>
      <c r="H138" s="13">
        <f>G138/7</f>
        <v>0</v>
      </c>
      <c r="I138" s="2"/>
    </row>
    <row r="139" spans="1:9" ht="12.75">
      <c r="A139" s="6" t="s">
        <v>203</v>
      </c>
      <c r="E139" s="1"/>
      <c r="H139" s="13">
        <f>G139/7</f>
        <v>0</v>
      </c>
      <c r="I139" s="2"/>
    </row>
    <row r="140" spans="1:9" ht="12.75">
      <c r="A140" s="6" t="s">
        <v>204</v>
      </c>
      <c r="E140" s="1"/>
      <c r="H140" s="13">
        <f>G140/7</f>
        <v>0</v>
      </c>
      <c r="I140" s="2"/>
    </row>
    <row r="141" spans="1:9" ht="12.75">
      <c r="A141" s="6" t="s">
        <v>205</v>
      </c>
      <c r="E141" s="1"/>
      <c r="H141" s="13">
        <f>G141/7</f>
        <v>0</v>
      </c>
      <c r="I141" s="2"/>
    </row>
    <row r="142" spans="1:9" ht="12.75">
      <c r="A142" s="6" t="s">
        <v>206</v>
      </c>
      <c r="E142" s="1"/>
      <c r="H142" s="13">
        <f>G142/7</f>
        <v>0</v>
      </c>
      <c r="I142" s="2"/>
    </row>
    <row r="143" spans="1:9" ht="12.75">
      <c r="A143" s="6" t="s">
        <v>207</v>
      </c>
      <c r="E143" s="1"/>
      <c r="H143" s="13">
        <f>G143/7</f>
        <v>0</v>
      </c>
      <c r="I143" s="2"/>
    </row>
    <row r="144" spans="1:9" ht="12.75">
      <c r="A144" s="6" t="s">
        <v>208</v>
      </c>
      <c r="E144" s="1"/>
      <c r="H144" s="13">
        <f>G144/7</f>
        <v>0</v>
      </c>
      <c r="I144" s="2"/>
    </row>
    <row r="145" spans="1:9" ht="12.75">
      <c r="A145" s="6" t="s">
        <v>209</v>
      </c>
      <c r="E145" s="1"/>
      <c r="H145" s="13">
        <f>G145/7</f>
        <v>0</v>
      </c>
      <c r="I145" s="2"/>
    </row>
    <row r="146" spans="1:9" ht="12.75">
      <c r="A146" s="6" t="s">
        <v>210</v>
      </c>
      <c r="E146" s="1"/>
      <c r="H146" s="13">
        <f>G146/7</f>
        <v>0</v>
      </c>
      <c r="I146" s="2"/>
    </row>
    <row r="147" spans="1:9" ht="12.75">
      <c r="A147" s="6" t="s">
        <v>211</v>
      </c>
      <c r="E147" s="1"/>
      <c r="H147" s="13">
        <f>G147/7</f>
        <v>0</v>
      </c>
      <c r="I147" s="2"/>
    </row>
    <row r="148" spans="1:9" ht="12.75">
      <c r="A148" s="6" t="s">
        <v>212</v>
      </c>
      <c r="E148" s="1"/>
      <c r="H148" s="13">
        <f>G148/7</f>
        <v>0</v>
      </c>
      <c r="I148" s="2"/>
    </row>
    <row r="149" spans="1:9" ht="12.75">
      <c r="A149" s="6" t="s">
        <v>213</v>
      </c>
      <c r="E149" s="1"/>
      <c r="H149" s="13">
        <f>G149/7</f>
        <v>0</v>
      </c>
      <c r="I149" s="2"/>
    </row>
    <row r="150" spans="1:9" ht="12.75">
      <c r="A150" s="6" t="s">
        <v>214</v>
      </c>
      <c r="E150" s="1"/>
      <c r="H150" s="13">
        <f>G150/7</f>
        <v>0</v>
      </c>
      <c r="I150" s="2"/>
    </row>
    <row r="151" spans="1:9" ht="12.75">
      <c r="A151" s="6" t="s">
        <v>215</v>
      </c>
      <c r="E151" s="1"/>
      <c r="H151" s="13">
        <f>G151/7</f>
        <v>0</v>
      </c>
      <c r="I151" s="2"/>
    </row>
    <row r="152" spans="1:9" ht="12.75">
      <c r="A152" s="6" t="s">
        <v>216</v>
      </c>
      <c r="E152" s="1"/>
      <c r="H152" s="13">
        <f>G152/7</f>
        <v>0</v>
      </c>
      <c r="I152" s="2"/>
    </row>
    <row r="153" spans="1:9" ht="12.75">
      <c r="A153" s="6" t="s">
        <v>217</v>
      </c>
      <c r="E153" s="1"/>
      <c r="H153" s="13">
        <f>G153/7</f>
        <v>0</v>
      </c>
      <c r="I153" s="2"/>
    </row>
    <row r="154" spans="1:9" ht="12.75">
      <c r="A154" s="6" t="s">
        <v>218</v>
      </c>
      <c r="E154" s="1"/>
      <c r="H154" s="13">
        <f>G154/7</f>
        <v>0</v>
      </c>
      <c r="I154" s="2"/>
    </row>
    <row r="155" spans="1:9" ht="12.75">
      <c r="A155" s="6" t="s">
        <v>219</v>
      </c>
      <c r="E155" s="1"/>
      <c r="H155" s="13">
        <f>G155/7</f>
        <v>0</v>
      </c>
      <c r="I155" s="2"/>
    </row>
    <row r="156" spans="1:9" ht="12.75">
      <c r="A156" s="6" t="s">
        <v>220</v>
      </c>
      <c r="E156" s="1"/>
      <c r="H156" s="13">
        <f>G156/7</f>
        <v>0</v>
      </c>
      <c r="I156" s="2"/>
    </row>
    <row r="157" spans="1:9" ht="12.75">
      <c r="A157" s="6" t="s">
        <v>221</v>
      </c>
      <c r="E157" s="1"/>
      <c r="H157" s="13">
        <f>G157/7</f>
        <v>0</v>
      </c>
      <c r="I157" s="2"/>
    </row>
    <row r="158" spans="1:9" ht="12.75">
      <c r="A158" s="6" t="s">
        <v>222</v>
      </c>
      <c r="E158" s="1"/>
      <c r="H158" s="13">
        <f>G158/7</f>
        <v>0</v>
      </c>
      <c r="I158" s="2"/>
    </row>
    <row r="159" spans="1:9" ht="12.75">
      <c r="A159" s="6" t="s">
        <v>223</v>
      </c>
      <c r="E159" s="1"/>
      <c r="H159" s="13">
        <f>G159/7</f>
        <v>0</v>
      </c>
      <c r="I159" s="2"/>
    </row>
    <row r="160" spans="1:9" ht="12.75">
      <c r="A160" s="6" t="s">
        <v>224</v>
      </c>
      <c r="E160" s="1"/>
      <c r="H160" s="13">
        <f>G160/7</f>
        <v>0</v>
      </c>
      <c r="I160" s="2"/>
    </row>
    <row r="161" spans="1:9" ht="12.75">
      <c r="A161" s="6" t="s">
        <v>225</v>
      </c>
      <c r="E161" s="1"/>
      <c r="H161" s="13">
        <f>G161/7</f>
        <v>0</v>
      </c>
      <c r="I161" s="2"/>
    </row>
    <row r="162" spans="1:9" ht="12.75">
      <c r="A162" s="6" t="s">
        <v>226</v>
      </c>
      <c r="E162" s="1"/>
      <c r="H162" s="13">
        <f>G162/7</f>
        <v>0</v>
      </c>
      <c r="I162" s="2"/>
    </row>
    <row r="163" spans="1:9" ht="12.75">
      <c r="A163" s="6" t="s">
        <v>227</v>
      </c>
      <c r="E163" s="1"/>
      <c r="H163" s="13">
        <f>G163/7</f>
        <v>0</v>
      </c>
      <c r="I163" s="2"/>
    </row>
    <row r="164" spans="1:9" ht="12.75">
      <c r="A164" s="6" t="s">
        <v>228</v>
      </c>
      <c r="E164" s="1"/>
      <c r="H164" s="13">
        <f>G164/7</f>
        <v>0</v>
      </c>
      <c r="I164" s="2"/>
    </row>
    <row r="165" spans="1:9" ht="12.75">
      <c r="A165" s="6" t="s">
        <v>229</v>
      </c>
      <c r="E165" s="1"/>
      <c r="H165" s="13">
        <f>G165/7</f>
        <v>0</v>
      </c>
      <c r="I165" s="2"/>
    </row>
    <row r="166" spans="1:9" ht="12.75">
      <c r="A166" s="6" t="s">
        <v>230</v>
      </c>
      <c r="E166" s="1"/>
      <c r="H166" s="13">
        <f>G166/7</f>
        <v>0</v>
      </c>
      <c r="I166" s="2"/>
    </row>
    <row r="167" spans="1:9" ht="12.75">
      <c r="A167" s="6" t="s">
        <v>231</v>
      </c>
      <c r="E167" s="1"/>
      <c r="H167" s="13">
        <f>G167/7</f>
        <v>0</v>
      </c>
      <c r="I167" s="2"/>
    </row>
    <row r="168" spans="1:9" ht="12.75">
      <c r="A168" s="6" t="s">
        <v>232</v>
      </c>
      <c r="E168" s="1"/>
      <c r="H168" s="13">
        <f>G168/7</f>
        <v>0</v>
      </c>
      <c r="I168" s="2"/>
    </row>
    <row r="169" spans="1:9" ht="12.75">
      <c r="A169" s="6" t="s">
        <v>233</v>
      </c>
      <c r="E169" s="1"/>
      <c r="H169" s="13">
        <f>G169/7</f>
        <v>0</v>
      </c>
      <c r="I169" s="2"/>
    </row>
    <row r="170" spans="1:9" ht="12.75">
      <c r="A170" s="6" t="s">
        <v>234</v>
      </c>
      <c r="E170" s="1"/>
      <c r="H170" s="13">
        <f>G170/7</f>
        <v>0</v>
      </c>
      <c r="I170" s="2"/>
    </row>
    <row r="171" spans="1:9" ht="12.75">
      <c r="A171" s="6" t="s">
        <v>235</v>
      </c>
      <c r="E171" s="1"/>
      <c r="H171" s="13">
        <f>G171/7</f>
        <v>0</v>
      </c>
      <c r="I171" s="2"/>
    </row>
    <row r="172" spans="1:9" ht="12.75">
      <c r="A172" s="6" t="s">
        <v>236</v>
      </c>
      <c r="E172" s="1"/>
      <c r="H172" s="13">
        <f>G172/7</f>
        <v>0</v>
      </c>
      <c r="I172" s="2"/>
    </row>
    <row r="173" spans="1:9" ht="12.75">
      <c r="A173" s="6" t="s">
        <v>237</v>
      </c>
      <c r="E173" s="1"/>
      <c r="H173" s="13">
        <f>G173/7</f>
        <v>0</v>
      </c>
      <c r="I173" s="2"/>
    </row>
    <row r="174" spans="1:9" ht="12.75">
      <c r="A174" s="2"/>
      <c r="H174" s="1"/>
      <c r="I174" s="2"/>
    </row>
    <row r="175" spans="1:9" ht="12.75">
      <c r="A175" s="2"/>
      <c r="H175" s="1"/>
      <c r="I175" s="2"/>
    </row>
    <row r="176" spans="1:9" ht="12.75">
      <c r="A176" s="2"/>
      <c r="H176" s="1"/>
      <c r="I176" s="2"/>
    </row>
    <row r="177" spans="1:9" ht="12.75">
      <c r="A177" s="2"/>
      <c r="H177" s="1"/>
      <c r="I177" s="2"/>
    </row>
    <row r="178" spans="1:9" ht="12.75">
      <c r="A178" s="2"/>
      <c r="H178" s="1"/>
      <c r="I178" s="2"/>
    </row>
    <row r="179" spans="1:9" ht="12.75">
      <c r="A179" s="2"/>
      <c r="H179" s="1"/>
      <c r="I179" s="2"/>
    </row>
    <row r="180" spans="1:9" ht="12.75">
      <c r="A180" s="2"/>
      <c r="H180" s="1"/>
      <c r="I180" s="2"/>
    </row>
    <row r="181" spans="1:9" ht="12.75">
      <c r="A181" s="2"/>
      <c r="H181" s="1"/>
      <c r="I181" s="2"/>
    </row>
    <row r="182" spans="1:9" ht="12.75">
      <c r="A182" s="2"/>
      <c r="H182" s="1"/>
      <c r="I182" s="2"/>
    </row>
    <row r="183" spans="1:9" ht="12.75">
      <c r="A183" s="2"/>
      <c r="H183" s="1"/>
      <c r="I183" s="2"/>
    </row>
    <row r="184" spans="1:9" ht="12.75">
      <c r="A184" s="2"/>
      <c r="H184" s="1"/>
      <c r="I184" s="2"/>
    </row>
    <row r="185" spans="1:9" ht="12.75">
      <c r="A185" s="2"/>
      <c r="H185" s="1"/>
      <c r="I185" s="2"/>
    </row>
    <row r="186" spans="1:9" ht="12.75">
      <c r="A186" s="2"/>
      <c r="H186" s="1"/>
      <c r="I186" s="2"/>
    </row>
    <row r="187" spans="1:9" ht="12.75">
      <c r="A187" s="2"/>
      <c r="H187" s="1"/>
      <c r="I187" s="2"/>
    </row>
    <row r="188" spans="1:9" ht="12.75">
      <c r="A188" s="2"/>
      <c r="H188" s="1"/>
      <c r="I188" s="2"/>
    </row>
    <row r="189" spans="1:9" ht="12.75">
      <c r="A189" s="2"/>
      <c r="H189" s="1"/>
      <c r="I189" s="2"/>
    </row>
    <row r="190" spans="1:9" ht="12.75">
      <c r="A190" s="2"/>
      <c r="H190" s="1"/>
      <c r="I190" s="2"/>
    </row>
    <row r="191" spans="1:9" ht="12.75">
      <c r="A191" s="2"/>
      <c r="H191" s="1"/>
      <c r="I191" s="2"/>
    </row>
    <row r="192" spans="1:9" ht="12.75">
      <c r="A192" s="2"/>
      <c r="H192" s="1"/>
      <c r="I192" s="2"/>
    </row>
    <row r="193" spans="1:9" ht="12.75">
      <c r="A193" s="2"/>
      <c r="H193" s="1"/>
      <c r="I193" s="2"/>
    </row>
    <row r="194" spans="1:9" ht="12.75">
      <c r="A194" s="2"/>
      <c r="H194" s="1"/>
      <c r="I194" s="2"/>
    </row>
    <row r="195" spans="1:9" ht="12.75">
      <c r="A195" s="2"/>
      <c r="H195" s="1"/>
      <c r="I195" s="2"/>
    </row>
    <row r="196" spans="1:9" ht="12.75">
      <c r="A196" s="2"/>
      <c r="H196" s="1"/>
      <c r="I196" s="2"/>
    </row>
    <row r="197" spans="1:9" ht="12.75">
      <c r="A197" s="2"/>
      <c r="H197" s="1"/>
      <c r="I197" s="2"/>
    </row>
    <row r="198" spans="1:9" ht="12.75">
      <c r="A198" s="2"/>
      <c r="H198" s="1"/>
      <c r="I198" s="2"/>
    </row>
    <row r="199" spans="1:9" ht="12.75">
      <c r="A199" s="2"/>
      <c r="H199" s="1"/>
      <c r="I199" s="2"/>
    </row>
    <row r="200" spans="1:9" ht="12.75">
      <c r="A200" s="2"/>
      <c r="H200" s="1"/>
      <c r="I200" s="2"/>
    </row>
    <row r="201" spans="1:9" ht="12.75">
      <c r="A201" s="2"/>
      <c r="H201" s="1"/>
      <c r="I201" s="2"/>
    </row>
    <row r="202" spans="1:9" ht="12.75">
      <c r="A202" s="2"/>
      <c r="H202" s="1"/>
      <c r="I202" s="2"/>
    </row>
    <row r="203" spans="1:9" ht="12.75">
      <c r="A203" s="2"/>
      <c r="H203" s="1"/>
      <c r="I203" s="2"/>
    </row>
    <row r="204" spans="1:9" ht="12.75">
      <c r="A204" s="2"/>
      <c r="H204" s="1"/>
      <c r="I204" s="2"/>
    </row>
    <row r="205" spans="1:9" ht="12.75">
      <c r="A205" s="2"/>
      <c r="H205" s="1"/>
      <c r="I205" s="2"/>
    </row>
    <row r="206" spans="1:9" ht="12.75">
      <c r="A206" s="2"/>
      <c r="H206" s="1"/>
      <c r="I206" s="2"/>
    </row>
    <row r="207" spans="1:9" ht="12.75">
      <c r="A207" s="2"/>
      <c r="H207" s="1"/>
      <c r="I207" s="2"/>
    </row>
    <row r="208" spans="1:9" ht="12.75">
      <c r="A208" s="2"/>
      <c r="H208" s="1"/>
      <c r="I208" s="2"/>
    </row>
    <row r="209" spans="1:9" ht="12.75">
      <c r="A209" s="2"/>
      <c r="H209" s="1"/>
      <c r="I209" s="2"/>
    </row>
    <row r="210" spans="1:9" ht="12.75">
      <c r="A210" s="2"/>
      <c r="H210" s="1"/>
      <c r="I210" s="2"/>
    </row>
    <row r="211" spans="1:9" ht="12.75">
      <c r="A211" s="2"/>
      <c r="H211" s="1"/>
      <c r="I211" s="2"/>
    </row>
    <row r="212" spans="1:9" ht="12.75">
      <c r="A212" s="2"/>
      <c r="H212" s="1"/>
      <c r="I212" s="2"/>
    </row>
    <row r="213" spans="1:9" ht="12.75">
      <c r="A213" s="2"/>
      <c r="H213" s="1"/>
      <c r="I213" s="2"/>
    </row>
    <row r="214" spans="1:9" ht="12.75">
      <c r="A214" s="2"/>
      <c r="H214" s="1"/>
      <c r="I214" s="2"/>
    </row>
    <row r="215" spans="1:9" ht="12.75">
      <c r="A215" s="2"/>
      <c r="H215" s="1"/>
      <c r="I215" s="2"/>
    </row>
    <row r="216" spans="1:9" ht="12.75">
      <c r="A216" s="2"/>
      <c r="H216" s="1"/>
      <c r="I216" s="2"/>
    </row>
    <row r="217" spans="1:9" ht="12.75">
      <c r="A217" s="2"/>
      <c r="H217" s="1"/>
      <c r="I217" s="2"/>
    </row>
    <row r="218" spans="1:9" ht="12.75">
      <c r="A218" s="2"/>
      <c r="H218" s="1"/>
      <c r="I218" s="2"/>
    </row>
    <row r="219" spans="1:9" ht="12.75">
      <c r="A219" s="2"/>
      <c r="H219" s="1"/>
      <c r="I219" s="2"/>
    </row>
    <row r="220" spans="1:9" ht="12.75">
      <c r="A220" s="2"/>
      <c r="H220" s="1"/>
      <c r="I220" s="2"/>
    </row>
    <row r="221" spans="1:9" ht="12.75">
      <c r="A221" s="2"/>
      <c r="H221" s="1"/>
      <c r="I221" s="2"/>
    </row>
    <row r="222" spans="1:9" ht="12.75">
      <c r="A222" s="2"/>
      <c r="H222" s="1"/>
      <c r="I222" s="2"/>
    </row>
    <row r="223" spans="1:9" ht="12.75">
      <c r="A223" s="2"/>
      <c r="H223" s="1"/>
      <c r="I223" s="2"/>
    </row>
    <row r="224" spans="1:9" ht="12.75">
      <c r="A224" s="2"/>
      <c r="H224" s="1"/>
      <c r="I224" s="2"/>
    </row>
    <row r="225" spans="1:9" ht="12.75">
      <c r="A225" s="2"/>
      <c r="H225" s="1"/>
      <c r="I225" s="2"/>
    </row>
    <row r="226" spans="1:9" ht="12.75">
      <c r="A226" s="2"/>
      <c r="H226" s="1"/>
      <c r="I226" s="2"/>
    </row>
    <row r="227" spans="1:9" ht="12.75">
      <c r="A227" s="2"/>
      <c r="H227" s="1"/>
      <c r="I227" s="2"/>
    </row>
    <row r="228" spans="1:9" ht="12.75">
      <c r="A228" s="2"/>
      <c r="H228" s="1"/>
      <c r="I228" s="2"/>
    </row>
    <row r="229" spans="1:9" ht="12.75">
      <c r="A229" s="2"/>
      <c r="H229" s="1"/>
      <c r="I229" s="2"/>
    </row>
    <row r="230" spans="1:9" ht="12.75">
      <c r="A230" s="2"/>
      <c r="H230" s="1"/>
      <c r="I230" s="2"/>
    </row>
    <row r="231" spans="1:9" ht="12.75">
      <c r="A231" s="2"/>
      <c r="H231" s="1"/>
      <c r="I231" s="2"/>
    </row>
    <row r="232" spans="1:9" ht="12.75">
      <c r="A232" s="2"/>
      <c r="H232" s="1"/>
      <c r="I232" s="2"/>
    </row>
    <row r="233" spans="1:9" ht="12.75">
      <c r="A233" s="2"/>
      <c r="H233" s="1"/>
      <c r="I233" s="2"/>
    </row>
    <row r="234" spans="1:9" ht="12.75">
      <c r="A234" s="2"/>
      <c r="H234" s="1"/>
      <c r="I234" s="2"/>
    </row>
    <row r="235" spans="1:9" ht="12.75">
      <c r="A235" s="2"/>
      <c r="H235" s="1"/>
      <c r="I235" s="2"/>
    </row>
    <row r="236" spans="1:9" ht="12.75">
      <c r="A236" s="2"/>
      <c r="H236" s="1"/>
      <c r="I236" s="2"/>
    </row>
    <row r="237" spans="1:9" ht="12.75">
      <c r="A237" s="2"/>
      <c r="H237" s="1"/>
      <c r="I237" s="2"/>
    </row>
    <row r="238" spans="1:9" ht="12.75">
      <c r="A238" s="2"/>
      <c r="H238" s="1"/>
      <c r="I238" s="2"/>
    </row>
    <row r="239" spans="1:9" ht="12.75">
      <c r="A239" s="2"/>
      <c r="H239" s="1"/>
      <c r="I239" s="2"/>
    </row>
    <row r="240" spans="1:9" ht="12.75">
      <c r="A240" s="2"/>
      <c r="H240" s="1"/>
      <c r="I240" s="2"/>
    </row>
    <row r="241" spans="1:9" ht="12.75">
      <c r="A241" s="2"/>
      <c r="H241" s="1"/>
      <c r="I241" s="2"/>
    </row>
    <row r="242" spans="1:9" ht="12.75">
      <c r="A242" s="2"/>
      <c r="H242" s="1"/>
      <c r="I242" s="2"/>
    </row>
    <row r="243" spans="1:9" ht="12.75">
      <c r="A243" s="2"/>
      <c r="H243" s="1"/>
      <c r="I243" s="2"/>
    </row>
    <row r="244" spans="1:9" ht="12.75">
      <c r="A244" s="2"/>
      <c r="H244" s="1"/>
      <c r="I244" s="2"/>
    </row>
    <row r="245" spans="1:9" ht="12.75">
      <c r="A245" s="2"/>
      <c r="H245" s="1"/>
      <c r="I245" s="2"/>
    </row>
    <row r="246" spans="1:9" ht="12.75">
      <c r="A246" s="2"/>
      <c r="H246" s="1"/>
      <c r="I246" s="2"/>
    </row>
    <row r="247" spans="1:9" ht="12.75">
      <c r="A247" s="2"/>
      <c r="H247" s="1"/>
      <c r="I247" s="2"/>
    </row>
    <row r="248" spans="1:9" ht="12.75">
      <c r="A248" s="2"/>
      <c r="H248" s="1"/>
      <c r="I248" s="2"/>
    </row>
    <row r="249" spans="1:9" ht="12.75">
      <c r="A249" s="2"/>
      <c r="H249" s="1"/>
      <c r="I249" s="2"/>
    </row>
    <row r="250" spans="1:9" ht="12.75">
      <c r="A250" s="2"/>
      <c r="H250" s="1"/>
      <c r="I250" s="2"/>
    </row>
    <row r="251" spans="1:9" ht="12.75">
      <c r="A251" s="2"/>
      <c r="H251" s="1"/>
      <c r="I251" s="2"/>
    </row>
    <row r="252" spans="1:9" ht="12.75">
      <c r="A252" s="2"/>
      <c r="H252" s="1"/>
      <c r="I252" s="2"/>
    </row>
    <row r="253" spans="1:9" ht="12.75">
      <c r="A253" s="2"/>
      <c r="H253" s="1"/>
      <c r="I253" s="2"/>
    </row>
    <row r="254" spans="1:9" ht="12.75">
      <c r="A254" s="2"/>
      <c r="H254" s="1"/>
      <c r="I254" s="2"/>
    </row>
    <row r="255" spans="1:9" ht="12.75">
      <c r="A255" s="2"/>
      <c r="H255" s="1"/>
      <c r="I255" s="2"/>
    </row>
    <row r="256" spans="1:9" ht="12.75">
      <c r="A256" s="2"/>
      <c r="H256" s="1"/>
      <c r="I256" s="2"/>
    </row>
    <row r="257" spans="1:9" ht="12.75">
      <c r="A257" s="2"/>
      <c r="H257" s="1"/>
      <c r="I257" s="2"/>
    </row>
    <row r="258" spans="1:9" ht="12.75">
      <c r="A258" s="2"/>
      <c r="H258" s="1"/>
      <c r="I258" s="2"/>
    </row>
    <row r="259" spans="1:9" ht="12.75">
      <c r="A259" s="2"/>
      <c r="H259" s="1"/>
      <c r="I259" s="2"/>
    </row>
    <row r="260" spans="1:9" ht="12.75">
      <c r="A260" s="2"/>
      <c r="H260" s="1"/>
      <c r="I260" s="2"/>
    </row>
    <row r="261" spans="1:9" ht="12.75">
      <c r="A261" s="2"/>
      <c r="H261" s="1"/>
      <c r="I261" s="2"/>
    </row>
    <row r="262" spans="1:9" ht="12.75">
      <c r="A262" s="2"/>
      <c r="H262" s="1"/>
      <c r="I262" s="2"/>
    </row>
    <row r="263" spans="1:9" ht="12.75">
      <c r="A263" s="2"/>
      <c r="H263" s="1"/>
      <c r="I263" s="2"/>
    </row>
    <row r="264" spans="1:9" ht="12.75">
      <c r="A264" s="2"/>
      <c r="H264" s="1"/>
      <c r="I264" s="2"/>
    </row>
    <row r="265" spans="1:9" ht="12.75">
      <c r="A265" s="2"/>
      <c r="H265" s="1"/>
      <c r="I265" s="2"/>
    </row>
    <row r="266" spans="1:9" ht="12.75">
      <c r="A266" s="2"/>
      <c r="H266" s="1"/>
      <c r="I266" s="2"/>
    </row>
    <row r="267" spans="1:9" ht="12.75">
      <c r="A267" s="2"/>
      <c r="H267" s="1"/>
      <c r="I267" s="2"/>
    </row>
    <row r="268" spans="1:9" ht="12.75">
      <c r="A268" s="2"/>
      <c r="H268" s="1"/>
      <c r="I268" s="2"/>
    </row>
    <row r="269" spans="1:9" ht="12.75">
      <c r="A269" s="2"/>
      <c r="H269" s="1"/>
      <c r="I269" s="2"/>
    </row>
    <row r="270" spans="1:9" ht="12.75">
      <c r="A270" s="2"/>
      <c r="H270" s="1"/>
      <c r="I270" s="2"/>
    </row>
    <row r="271" spans="1:9" ht="12.75">
      <c r="A271" s="2"/>
      <c r="H271" s="1"/>
      <c r="I271" s="2"/>
    </row>
    <row r="272" spans="1:9" ht="12.75">
      <c r="A272" s="2"/>
      <c r="H272" s="1"/>
      <c r="I272" s="2"/>
    </row>
    <row r="273" spans="1:9" ht="12.75">
      <c r="A273" s="2"/>
      <c r="H273" s="1"/>
      <c r="I273" s="2"/>
    </row>
    <row r="274" spans="1:9" ht="12.75">
      <c r="A274" s="2"/>
      <c r="H274" s="1"/>
      <c r="I274" s="2"/>
    </row>
    <row r="275" spans="1:9" ht="12.75">
      <c r="A275" s="2"/>
      <c r="H275" s="1"/>
      <c r="I275" s="2"/>
    </row>
    <row r="276" spans="1:9" ht="12.75">
      <c r="A276" s="2"/>
      <c r="H276" s="1"/>
      <c r="I276" s="2"/>
    </row>
    <row r="277" spans="1:9" ht="12.75">
      <c r="A277" s="2"/>
      <c r="H277" s="1"/>
      <c r="I277" s="2"/>
    </row>
    <row r="278" spans="1:9" ht="12.75">
      <c r="A278" s="2"/>
      <c r="H278" s="1"/>
      <c r="I278" s="2"/>
    </row>
    <row r="279" spans="1:9" ht="12.75">
      <c r="A279" s="2"/>
      <c r="H279" s="1"/>
      <c r="I279" s="2"/>
    </row>
    <row r="280" spans="1:9" ht="12.75">
      <c r="A280" s="2"/>
      <c r="H280" s="1"/>
      <c r="I280" s="2"/>
    </row>
    <row r="281" spans="1:9" ht="12.75">
      <c r="A281" s="2"/>
      <c r="H281" s="1"/>
      <c r="I281" s="2"/>
    </row>
    <row r="282" spans="1:9" ht="12.75">
      <c r="A282" s="2"/>
      <c r="H282" s="1"/>
      <c r="I282" s="2"/>
    </row>
    <row r="283" spans="1:9" ht="12.75">
      <c r="A283" s="2"/>
      <c r="H283" s="1"/>
      <c r="I283" s="2"/>
    </row>
    <row r="284" spans="1:9" ht="12.75">
      <c r="A284" s="2"/>
      <c r="H284" s="1"/>
      <c r="I284" s="2"/>
    </row>
    <row r="285" spans="1:9" ht="12.75">
      <c r="A285" s="2"/>
      <c r="H285" s="1"/>
      <c r="I285" s="2"/>
    </row>
    <row r="286" spans="1:9" ht="12.75">
      <c r="A286" s="2"/>
      <c r="H286" s="1"/>
      <c r="I286" s="2"/>
    </row>
    <row r="287" spans="1:9" ht="12.75">
      <c r="A287" s="2"/>
      <c r="H287" s="1"/>
      <c r="I287" s="2"/>
    </row>
    <row r="288" spans="1:9" ht="12.75">
      <c r="A288" s="2"/>
      <c r="H288" s="1"/>
      <c r="I288" s="2"/>
    </row>
    <row r="289" spans="1:9" ht="12.75">
      <c r="A289" s="2"/>
      <c r="H289" s="1"/>
      <c r="I289" s="2"/>
    </row>
    <row r="290" spans="1:9" ht="12.75">
      <c r="A290" s="2"/>
      <c r="H290" s="1"/>
      <c r="I290" s="2"/>
    </row>
    <row r="291" spans="1:9" ht="12.75">
      <c r="A291" s="2"/>
      <c r="H291" s="1"/>
      <c r="I291" s="2"/>
    </row>
    <row r="292" spans="1:9" ht="12.75">
      <c r="A292" s="2"/>
      <c r="H292" s="1"/>
      <c r="I292" s="2"/>
    </row>
    <row r="293" spans="1:9" ht="12.75">
      <c r="A293" s="2"/>
      <c r="H293" s="1"/>
      <c r="I293" s="2"/>
    </row>
    <row r="294" spans="1:9" ht="12.75">
      <c r="A294" s="2"/>
      <c r="H294" s="1"/>
      <c r="I294" s="2"/>
    </row>
    <row r="295" spans="1:9" ht="12.75">
      <c r="A295" s="2"/>
      <c r="H295" s="1"/>
      <c r="I295" s="2"/>
    </row>
    <row r="296" spans="1:9" ht="12.75">
      <c r="A296" s="2"/>
      <c r="H296" s="1"/>
      <c r="I296" s="2"/>
    </row>
    <row r="297" spans="1:9" ht="12.75">
      <c r="A297" s="2"/>
      <c r="H297" s="1"/>
      <c r="I297" s="2"/>
    </row>
    <row r="298" spans="1:9" ht="12.75">
      <c r="A298" s="2"/>
      <c r="H298" s="1"/>
      <c r="I298" s="2"/>
    </row>
    <row r="299" spans="1:9" ht="12.75">
      <c r="A299" s="2"/>
      <c r="H299" s="1"/>
      <c r="I299" s="2"/>
    </row>
    <row r="300" spans="1:9" ht="12.75">
      <c r="A300" s="2"/>
      <c r="H300" s="1"/>
      <c r="I300" s="2"/>
    </row>
    <row r="301" spans="1:9" ht="12.75">
      <c r="A301" s="2"/>
      <c r="H301" s="1"/>
      <c r="I301" s="2"/>
    </row>
    <row r="302" spans="1:9" ht="12.75">
      <c r="A302" s="2"/>
      <c r="H302" s="1"/>
      <c r="I302" s="2"/>
    </row>
    <row r="303" spans="1:9" ht="12.75">
      <c r="A303" s="2"/>
      <c r="H303" s="1"/>
      <c r="I303" s="2"/>
    </row>
    <row r="304" spans="1:9" ht="12.75">
      <c r="A304" s="2"/>
      <c r="H304" s="1"/>
      <c r="I304" s="2"/>
    </row>
    <row r="305" spans="1:9" ht="12.75">
      <c r="A305" s="2"/>
      <c r="H305" s="1"/>
      <c r="I305" s="2"/>
    </row>
    <row r="306" spans="1:9" ht="12.75">
      <c r="A306" s="2"/>
      <c r="H306" s="1"/>
      <c r="I306" s="2"/>
    </row>
    <row r="307" spans="1:9" ht="12.75">
      <c r="A307" s="2"/>
      <c r="H307" s="1"/>
      <c r="I307" s="2"/>
    </row>
    <row r="308" spans="1:9" ht="12.75">
      <c r="A308" s="2"/>
      <c r="H308" s="1"/>
      <c r="I308" s="2"/>
    </row>
    <row r="309" spans="1:9" ht="12.75">
      <c r="A309" s="2"/>
      <c r="H309" s="1"/>
      <c r="I309" s="2"/>
    </row>
    <row r="310" spans="1:9" ht="12.75">
      <c r="A310" s="2"/>
      <c r="H310" s="1"/>
      <c r="I310" s="2"/>
    </row>
    <row r="311" spans="1:9" ht="12.75">
      <c r="A311" s="2"/>
      <c r="H311" s="1"/>
      <c r="I311" s="2"/>
    </row>
    <row r="312" spans="1:9" ht="12.75">
      <c r="A312" s="2"/>
      <c r="H312" s="1"/>
      <c r="I312" s="2"/>
    </row>
    <row r="313" spans="1:9" ht="12.75">
      <c r="A313" s="2"/>
      <c r="H313" s="1"/>
      <c r="I313" s="2"/>
    </row>
    <row r="314" spans="1:9" ht="12.75">
      <c r="A314" s="2"/>
      <c r="H314" s="1"/>
      <c r="I314" s="2"/>
    </row>
    <row r="315" spans="1:9" ht="12.75">
      <c r="A315" s="2"/>
      <c r="H315" s="1"/>
      <c r="I315" s="2"/>
    </row>
    <row r="316" spans="1:9" ht="12.75">
      <c r="A316" s="2"/>
      <c r="H316" s="1"/>
      <c r="I316" s="2"/>
    </row>
    <row r="317" spans="1:9" ht="12.75">
      <c r="A317" s="2"/>
      <c r="H317" s="1"/>
      <c r="I317" s="2"/>
    </row>
    <row r="318" spans="1:9" ht="12.75">
      <c r="A318" s="2"/>
      <c r="H318" s="1"/>
      <c r="I318" s="2"/>
    </row>
    <row r="319" spans="1:9" ht="12.75">
      <c r="A319" s="2"/>
      <c r="H319" s="1"/>
      <c r="I319" s="2"/>
    </row>
    <row r="320" spans="1:9" ht="12.75">
      <c r="A320" s="2"/>
      <c r="H320" s="1"/>
      <c r="I320" s="2"/>
    </row>
    <row r="321" spans="1:9" ht="12.75">
      <c r="A321" s="2"/>
      <c r="H321" s="1"/>
      <c r="I321" s="2"/>
    </row>
    <row r="322" spans="1:9" ht="12.75">
      <c r="A322" s="2"/>
      <c r="H322" s="1"/>
      <c r="I322" s="2"/>
    </row>
    <row r="323" spans="1:9" ht="12.75">
      <c r="A323" s="2"/>
      <c r="H323" s="1"/>
      <c r="I323" s="2"/>
    </row>
    <row r="324" spans="1:9" ht="12.75">
      <c r="A324" s="2"/>
      <c r="H324" s="1"/>
      <c r="I324" s="2"/>
    </row>
    <row r="325" spans="1:9" ht="12.75">
      <c r="A325" s="2"/>
      <c r="H325" s="1"/>
      <c r="I325" s="2"/>
    </row>
    <row r="326" spans="1:9" ht="12.75">
      <c r="A326" s="2"/>
      <c r="H326" s="1"/>
      <c r="I326" s="2"/>
    </row>
    <row r="327" spans="1:9" ht="12.75">
      <c r="A327" s="2"/>
      <c r="H327" s="1"/>
      <c r="I327" s="2"/>
    </row>
    <row r="328" spans="1:9" ht="12.75">
      <c r="A328" s="2"/>
      <c r="H328" s="1"/>
      <c r="I328" s="2"/>
    </row>
    <row r="329" spans="1:9" ht="12.75">
      <c r="A329" s="2"/>
      <c r="H329" s="1"/>
      <c r="I329" s="2"/>
    </row>
    <row r="330" spans="1:9" ht="12.75">
      <c r="A330" s="2"/>
      <c r="H330" s="1"/>
      <c r="I330" s="2"/>
    </row>
    <row r="331" spans="1:9" ht="12.75">
      <c r="A331" s="2"/>
      <c r="H331" s="1"/>
      <c r="I331" s="2"/>
    </row>
    <row r="332" spans="1:9" ht="12.75">
      <c r="A332" s="2"/>
      <c r="H332" s="1"/>
      <c r="I332" s="2"/>
    </row>
    <row r="333" spans="1:9" ht="12.75">
      <c r="A333" s="2"/>
      <c r="H333" s="1"/>
      <c r="I333" s="2"/>
    </row>
    <row r="334" spans="1:9" ht="12.75">
      <c r="A334" s="2"/>
      <c r="H334" s="1"/>
      <c r="I334" s="2"/>
    </row>
    <row r="335" spans="1:9" ht="12.75">
      <c r="A335" s="2"/>
      <c r="H335" s="1"/>
      <c r="I335" s="2"/>
    </row>
    <row r="336" spans="1:9" ht="12.75">
      <c r="A336" s="2"/>
      <c r="H336" s="1"/>
      <c r="I336" s="2"/>
    </row>
    <row r="337" spans="1:9" ht="12.75">
      <c r="A337" s="2"/>
      <c r="H337" s="1"/>
      <c r="I337" s="2"/>
    </row>
    <row r="338" spans="1:9" ht="12.75">
      <c r="A338" s="2"/>
      <c r="H338" s="1"/>
      <c r="I338" s="2"/>
    </row>
    <row r="339" spans="1:9" ht="12.75">
      <c r="A339" s="2"/>
      <c r="H339" s="1"/>
      <c r="I339" s="2"/>
    </row>
    <row r="340" spans="1:9" ht="12.75">
      <c r="A340" s="2"/>
      <c r="H340" s="1"/>
      <c r="I340" s="2"/>
    </row>
    <row r="341" spans="1:9" ht="12.75">
      <c r="A341" s="2"/>
      <c r="H341" s="1"/>
      <c r="I341" s="2"/>
    </row>
    <row r="342" spans="1:9" ht="12.75">
      <c r="A342" s="2"/>
      <c r="H342" s="1"/>
      <c r="I342" s="2"/>
    </row>
    <row r="343" spans="1:9" ht="12.75">
      <c r="A343" s="2"/>
      <c r="H343" s="1"/>
      <c r="I343" s="2"/>
    </row>
    <row r="344" spans="1:9" ht="12.75">
      <c r="A344" s="2"/>
      <c r="H344" s="1"/>
      <c r="I344" s="2"/>
    </row>
    <row r="345" spans="1:9" ht="12.75">
      <c r="A345" s="2"/>
      <c r="H345" s="1"/>
      <c r="I345" s="2"/>
    </row>
    <row r="346" spans="1:9" ht="12.75">
      <c r="A346" s="2"/>
      <c r="H346" s="1"/>
      <c r="I346" s="2"/>
    </row>
    <row r="347" spans="1:9" ht="12.75">
      <c r="A347" s="2"/>
      <c r="H347" s="1"/>
      <c r="I347" s="2"/>
    </row>
    <row r="348" spans="1:9" ht="12.75">
      <c r="A348" s="2"/>
      <c r="H348" s="1"/>
      <c r="I348" s="2"/>
    </row>
    <row r="349" spans="1:9" ht="12.75">
      <c r="A349" s="2"/>
      <c r="H349" s="1"/>
      <c r="I349" s="2"/>
    </row>
    <row r="350" spans="1:9" ht="12.75">
      <c r="A350" s="2"/>
      <c r="H350" s="1"/>
      <c r="I350" s="2"/>
    </row>
    <row r="351" spans="1:9" ht="12.75">
      <c r="A351" s="2"/>
      <c r="H351" s="1"/>
      <c r="I351" s="2"/>
    </row>
    <row r="352" spans="1:9" ht="12.75">
      <c r="A352" s="2"/>
      <c r="H352" s="1"/>
      <c r="I352" s="2"/>
    </row>
    <row r="353" spans="1:9" ht="12.75">
      <c r="A353" s="2"/>
      <c r="H353" s="1"/>
      <c r="I353" s="2"/>
    </row>
    <row r="354" spans="1:9" ht="12.75">
      <c r="A354" s="2"/>
      <c r="H354" s="1"/>
      <c r="I354" s="2"/>
    </row>
    <row r="355" spans="1:9" ht="12.75">
      <c r="A355" s="2"/>
      <c r="H355" s="1"/>
      <c r="I355" s="2"/>
    </row>
    <row r="356" spans="1:9" ht="12.75">
      <c r="A356" s="2"/>
      <c r="H356" s="1"/>
      <c r="I356" s="2"/>
    </row>
    <row r="357" spans="1:9" ht="12.75">
      <c r="A357" s="2"/>
      <c r="H357" s="1"/>
      <c r="I357" s="2"/>
    </row>
    <row r="358" spans="1:9" ht="12.75">
      <c r="A358" s="2"/>
      <c r="H358" s="1"/>
      <c r="I358" s="2"/>
    </row>
    <row r="359" spans="1:9" ht="12.75">
      <c r="A359" s="2"/>
      <c r="H359" s="1"/>
      <c r="I359" s="2"/>
    </row>
    <row r="360" spans="1:9" ht="12.75">
      <c r="A360" s="2"/>
      <c r="H360" s="1"/>
      <c r="I360" s="2"/>
    </row>
    <row r="361" spans="1:9" ht="12.75">
      <c r="A361" s="2"/>
      <c r="H361" s="1"/>
      <c r="I361" s="2"/>
    </row>
    <row r="362" spans="1:9" ht="12.75">
      <c r="A362" s="2"/>
      <c r="H362" s="1"/>
      <c r="I362" s="2"/>
    </row>
    <row r="363" spans="1:9" ht="12.75">
      <c r="A363" s="2"/>
      <c r="H363" s="1"/>
      <c r="I363" s="2"/>
    </row>
    <row r="364" spans="1:9" ht="12.75">
      <c r="A364" s="2"/>
      <c r="H364" s="1"/>
      <c r="I364" s="2"/>
    </row>
    <row r="365" spans="1:9" ht="12.75">
      <c r="A365" s="2"/>
      <c r="B365" t="s">
        <v>238</v>
      </c>
      <c r="E365" s="16"/>
      <c r="H365" s="1"/>
      <c r="I365" s="2"/>
    </row>
    <row r="366" spans="1:9" ht="12.75">
      <c r="A366" s="2"/>
      <c r="B366" t="s">
        <v>22</v>
      </c>
      <c r="E366" s="16"/>
      <c r="H366" s="1"/>
      <c r="I366" s="2"/>
    </row>
    <row r="367" spans="1:9" ht="12.75">
      <c r="A367" s="2"/>
      <c r="B367" t="s">
        <v>19</v>
      </c>
      <c r="E367" s="16"/>
      <c r="H367" s="1"/>
      <c r="I367" s="2"/>
    </row>
    <row r="368" spans="1:9" ht="12.75">
      <c r="A368" s="2"/>
      <c r="B368" t="s">
        <v>239</v>
      </c>
      <c r="E368" s="16"/>
      <c r="H368" s="1"/>
      <c r="I368" s="2"/>
    </row>
    <row r="369" spans="1:9" ht="12.75">
      <c r="A369" s="2"/>
      <c r="B369" t="s">
        <v>137</v>
      </c>
      <c r="E369" s="17" t="s">
        <v>240</v>
      </c>
      <c r="H369" s="1"/>
      <c r="I369" s="2"/>
    </row>
    <row r="370" spans="1:9" ht="12.75">
      <c r="A370" s="2"/>
      <c r="B370" t="s">
        <v>241</v>
      </c>
      <c r="E370" s="17" t="s">
        <v>242</v>
      </c>
      <c r="H370" s="1"/>
      <c r="I370" s="2"/>
    </row>
    <row r="371" spans="1:9" ht="12.75">
      <c r="A371" s="2"/>
      <c r="B371" t="s">
        <v>243</v>
      </c>
      <c r="E371" s="17" t="s">
        <v>244</v>
      </c>
      <c r="H371" s="1"/>
      <c r="I371" s="2"/>
    </row>
    <row r="372" spans="1:9" ht="12.75">
      <c r="A372" s="2"/>
      <c r="B372" t="s">
        <v>245</v>
      </c>
      <c r="E372" s="17" t="s">
        <v>246</v>
      </c>
      <c r="H372" s="1"/>
      <c r="I372" s="2"/>
    </row>
    <row r="373" spans="1:9" ht="12.75">
      <c r="A373" s="2"/>
      <c r="B373" t="s">
        <v>65</v>
      </c>
      <c r="E373" s="16"/>
      <c r="H373" s="1"/>
      <c r="I373" s="2"/>
    </row>
    <row r="374" spans="1:9" ht="12.75">
      <c r="A374" s="2"/>
      <c r="B374" t="s">
        <v>247</v>
      </c>
      <c r="E374" s="16"/>
      <c r="H374" s="1"/>
      <c r="I374" s="2"/>
    </row>
    <row r="375" spans="1:9" ht="12.75">
      <c r="A375" s="2"/>
      <c r="B375" t="s">
        <v>248</v>
      </c>
      <c r="E375" s="16"/>
      <c r="H375" s="1"/>
      <c r="I375" s="2"/>
    </row>
    <row r="376" spans="1:9" ht="12.75">
      <c r="A376" s="2"/>
      <c r="B376" t="s">
        <v>249</v>
      </c>
      <c r="E376" s="16"/>
      <c r="H376" s="1"/>
      <c r="I376" s="2"/>
    </row>
    <row r="377" spans="1:9" ht="12.75">
      <c r="A377" s="2"/>
      <c r="B377" t="s">
        <v>38</v>
      </c>
      <c r="E377" s="16" t="s">
        <v>250</v>
      </c>
      <c r="H377" s="1"/>
      <c r="I377" s="2"/>
    </row>
    <row r="378" spans="1:9" ht="12.75">
      <c r="A378" s="2"/>
      <c r="B378" s="18" t="s">
        <v>251</v>
      </c>
      <c r="E378" t="s">
        <v>252</v>
      </c>
      <c r="H378" s="1"/>
      <c r="I378" s="2"/>
    </row>
    <row r="379" spans="1:9" ht="12.75">
      <c r="A379" s="2"/>
      <c r="B379" t="s">
        <v>253</v>
      </c>
      <c r="H379" s="1"/>
      <c r="I379" s="2"/>
    </row>
    <row r="380" spans="1:9" ht="12.75">
      <c r="A380" s="2"/>
      <c r="B380" s="18" t="s">
        <v>254</v>
      </c>
      <c r="E380" t="s">
        <v>255</v>
      </c>
      <c r="H380" s="1"/>
      <c r="I380" s="2"/>
    </row>
    <row r="381" spans="1:9" ht="12.75">
      <c r="A381" s="2"/>
      <c r="B381" t="s">
        <v>256</v>
      </c>
      <c r="E381" t="s">
        <v>131</v>
      </c>
      <c r="H381" s="1"/>
      <c r="I381" s="2"/>
    </row>
    <row r="382" spans="1:9" ht="12.75">
      <c r="A382" s="2"/>
      <c r="B382" t="s">
        <v>257</v>
      </c>
      <c r="H382" s="1"/>
      <c r="I382" s="2"/>
    </row>
    <row r="383" spans="1:9" ht="12.75">
      <c r="A383" s="2"/>
      <c r="B383" t="s">
        <v>258</v>
      </c>
      <c r="E383" t="s">
        <v>259</v>
      </c>
      <c r="H383" s="1"/>
      <c r="I383" s="2"/>
    </row>
    <row r="384" spans="1:9" ht="12.75">
      <c r="A384" s="2"/>
      <c r="B384" t="s">
        <v>260</v>
      </c>
      <c r="H384" s="1"/>
      <c r="I384" s="2"/>
    </row>
    <row r="385" spans="1:9" ht="12.75">
      <c r="A385" s="2"/>
      <c r="B385" t="s">
        <v>261</v>
      </c>
      <c r="H385" s="1"/>
      <c r="I385" s="2"/>
    </row>
    <row r="386" spans="1:9" ht="12.75">
      <c r="A386" s="2"/>
      <c r="B386" t="s">
        <v>262</v>
      </c>
      <c r="H386" s="1"/>
      <c r="I386" s="2"/>
    </row>
    <row r="387" spans="1:9" ht="12.75">
      <c r="A387" s="2"/>
      <c r="B387" t="s">
        <v>263</v>
      </c>
      <c r="H387" s="1"/>
      <c r="I387" s="2"/>
    </row>
    <row r="388" spans="1:9" ht="12.75">
      <c r="A388" s="2"/>
      <c r="B388" t="s">
        <v>264</v>
      </c>
      <c r="H388" s="1"/>
      <c r="I388" s="2"/>
    </row>
    <row r="389" spans="1:9" ht="12.75">
      <c r="A389" s="2"/>
      <c r="B389" t="s">
        <v>265</v>
      </c>
      <c r="E389" t="s">
        <v>266</v>
      </c>
      <c r="H389" s="1"/>
      <c r="I389" s="2"/>
    </row>
    <row r="390" spans="1:9" ht="12.75">
      <c r="A390" s="2"/>
      <c r="B390" t="s">
        <v>267</v>
      </c>
      <c r="H390" s="1"/>
      <c r="I390" s="2"/>
    </row>
    <row r="391" spans="1:9" ht="12.75">
      <c r="A391" s="2"/>
      <c r="B391" t="s">
        <v>268</v>
      </c>
      <c r="H391" s="1"/>
      <c r="I391" s="2"/>
    </row>
    <row r="392" spans="1:9" ht="12.75">
      <c r="A392" s="2"/>
      <c r="H392" s="1"/>
      <c r="I392" s="2"/>
    </row>
    <row r="393" spans="1:9" ht="12.75">
      <c r="A393" s="2"/>
      <c r="H393" s="1"/>
      <c r="I393" s="2"/>
    </row>
    <row r="394" spans="1:9" ht="12.75">
      <c r="A394" s="2"/>
      <c r="H394" s="1"/>
      <c r="I394" s="2"/>
    </row>
    <row r="395" spans="1:9" ht="12.75">
      <c r="A395" s="2"/>
      <c r="H395" s="1"/>
      <c r="I395" s="2"/>
    </row>
    <row r="396" spans="1:9" ht="12.75">
      <c r="A396" s="2"/>
      <c r="H396" s="1"/>
      <c r="I396" s="2"/>
    </row>
    <row r="397" spans="1:9" ht="12.75">
      <c r="A397" s="2"/>
      <c r="H397" s="1"/>
      <c r="I397" s="2"/>
    </row>
    <row r="398" spans="1:9" ht="12.75">
      <c r="A398" s="2"/>
      <c r="B398" s="19" t="s">
        <v>269</v>
      </c>
      <c r="C398" s="20"/>
      <c r="D398" s="20">
        <v>1985</v>
      </c>
      <c r="E398" s="20" t="s">
        <v>270</v>
      </c>
      <c r="F398" s="21">
        <v>26</v>
      </c>
      <c r="G398" s="22">
        <v>0.0304976851851852</v>
      </c>
      <c r="H398" s="1"/>
      <c r="I398" s="2"/>
    </row>
    <row r="399" spans="1:9" ht="13.5">
      <c r="A399" s="2"/>
      <c r="B399" s="23" t="s">
        <v>271</v>
      </c>
      <c r="C399" s="24"/>
      <c r="D399" s="25">
        <v>1986</v>
      </c>
      <c r="E399" s="25" t="s">
        <v>23</v>
      </c>
      <c r="F399" s="26">
        <v>10</v>
      </c>
      <c r="G399" s="27">
        <v>0.0313657407407407</v>
      </c>
      <c r="H399" s="1"/>
      <c r="I399" s="2"/>
    </row>
    <row r="400" spans="1:9" ht="13.5">
      <c r="A400" s="2"/>
      <c r="B400" s="23" t="s">
        <v>25</v>
      </c>
      <c r="C400" s="24"/>
      <c r="D400" s="25">
        <v>1974</v>
      </c>
      <c r="E400" s="25" t="s">
        <v>26</v>
      </c>
      <c r="F400" s="26">
        <v>13</v>
      </c>
      <c r="G400" s="27">
        <v>0.032245370370370396</v>
      </c>
      <c r="H400" s="1"/>
      <c r="I400" s="2"/>
    </row>
    <row r="401" spans="1:9" ht="12.75">
      <c r="A401" s="2"/>
      <c r="B401" s="28" t="s">
        <v>28</v>
      </c>
      <c r="C401" s="29"/>
      <c r="D401" s="29">
        <v>1977</v>
      </c>
      <c r="E401" s="29" t="s">
        <v>23</v>
      </c>
      <c r="F401" s="30">
        <v>4</v>
      </c>
      <c r="G401" s="31">
        <v>0.0330555555555556</v>
      </c>
      <c r="H401" s="1"/>
      <c r="I401" s="2"/>
    </row>
    <row r="402" spans="1:9" ht="12.75">
      <c r="A402" s="2"/>
      <c r="B402" s="19" t="s">
        <v>31</v>
      </c>
      <c r="C402" s="20"/>
      <c r="D402" s="20">
        <v>1961</v>
      </c>
      <c r="E402" s="20" t="s">
        <v>23</v>
      </c>
      <c r="F402" s="21">
        <v>30</v>
      </c>
      <c r="G402" s="22">
        <v>0.0337847222222222</v>
      </c>
      <c r="H402" s="1"/>
      <c r="I402" s="2"/>
    </row>
    <row r="403" spans="1:9" ht="12.75">
      <c r="A403" s="2"/>
      <c r="B403" s="19" t="s">
        <v>272</v>
      </c>
      <c r="C403" s="20"/>
      <c r="D403" s="20">
        <v>1977</v>
      </c>
      <c r="E403" s="20" t="s">
        <v>273</v>
      </c>
      <c r="F403" s="21">
        <v>36</v>
      </c>
      <c r="G403" s="22">
        <v>0.0353935185185185</v>
      </c>
      <c r="H403" s="1"/>
      <c r="I403" s="2"/>
    </row>
    <row r="404" spans="1:9" ht="12.75">
      <c r="A404" s="2"/>
      <c r="B404" s="19" t="s">
        <v>274</v>
      </c>
      <c r="C404" s="20"/>
      <c r="D404" s="20">
        <v>1971</v>
      </c>
      <c r="E404" s="20" t="s">
        <v>76</v>
      </c>
      <c r="F404" s="21">
        <v>35</v>
      </c>
      <c r="G404" s="22">
        <v>0.0354166666666667</v>
      </c>
      <c r="H404" s="1"/>
      <c r="I404" s="2"/>
    </row>
    <row r="405" spans="1:9" ht="13.5">
      <c r="A405" s="2"/>
      <c r="B405" s="23" t="s">
        <v>42</v>
      </c>
      <c r="C405" s="25"/>
      <c r="D405" s="25">
        <v>1975</v>
      </c>
      <c r="E405" s="25" t="s">
        <v>43</v>
      </c>
      <c r="F405" s="26">
        <v>25</v>
      </c>
      <c r="G405" s="22">
        <v>0.035474537037037006</v>
      </c>
      <c r="H405" s="1"/>
      <c r="I405" s="2"/>
    </row>
    <row r="406" spans="1:9" ht="12.75">
      <c r="A406" s="2"/>
      <c r="B406" s="19" t="s">
        <v>16</v>
      </c>
      <c r="C406" s="20"/>
      <c r="D406" s="20">
        <v>1990</v>
      </c>
      <c r="E406" s="20" t="s">
        <v>17</v>
      </c>
      <c r="F406" s="21">
        <v>29</v>
      </c>
      <c r="G406" s="22">
        <v>0.0357175925925926</v>
      </c>
      <c r="H406" s="1"/>
      <c r="I406" s="2"/>
    </row>
    <row r="407" spans="1:9" ht="13.5">
      <c r="A407" s="2"/>
      <c r="B407" s="23" t="s">
        <v>275</v>
      </c>
      <c r="C407" s="25"/>
      <c r="D407" s="25">
        <v>1981</v>
      </c>
      <c r="E407" s="25" t="s">
        <v>276</v>
      </c>
      <c r="F407" s="26">
        <v>14</v>
      </c>
      <c r="G407" s="27">
        <v>0.0360069444444444</v>
      </c>
      <c r="H407" s="1"/>
      <c r="I407" s="2"/>
    </row>
    <row r="408" spans="1:9" ht="12.75">
      <c r="A408" s="2"/>
      <c r="B408" s="19" t="s">
        <v>277</v>
      </c>
      <c r="C408" s="20"/>
      <c r="D408" s="20">
        <v>1963</v>
      </c>
      <c r="E408" s="20" t="s">
        <v>278</v>
      </c>
      <c r="F408" s="21">
        <v>22</v>
      </c>
      <c r="G408" s="22">
        <v>0.0367824074074074</v>
      </c>
      <c r="H408" s="1"/>
      <c r="I408" s="2"/>
    </row>
    <row r="409" spans="1:9" ht="13.5">
      <c r="A409" s="2"/>
      <c r="B409" s="23" t="s">
        <v>279</v>
      </c>
      <c r="C409" s="24"/>
      <c r="D409" s="25">
        <v>1980</v>
      </c>
      <c r="E409" s="25" t="s">
        <v>66</v>
      </c>
      <c r="F409" s="26">
        <v>19</v>
      </c>
      <c r="G409" s="27">
        <v>0.0370833333333333</v>
      </c>
      <c r="H409" s="1"/>
      <c r="I409" s="2"/>
    </row>
    <row r="410" spans="1:9" ht="12.75">
      <c r="A410" s="2"/>
      <c r="B410" s="19" t="s">
        <v>280</v>
      </c>
      <c r="C410" s="20"/>
      <c r="D410" s="20">
        <v>1962</v>
      </c>
      <c r="E410" s="20" t="s">
        <v>76</v>
      </c>
      <c r="F410" s="21">
        <v>18</v>
      </c>
      <c r="G410" s="22">
        <v>0.0374884259259259</v>
      </c>
      <c r="H410" s="1"/>
      <c r="I410" s="2"/>
    </row>
    <row r="411" spans="1:9" ht="13.5">
      <c r="A411" s="2"/>
      <c r="B411" s="23" t="s">
        <v>281</v>
      </c>
      <c r="C411" s="24"/>
      <c r="D411" s="25">
        <v>1975</v>
      </c>
      <c r="E411" s="25" t="s">
        <v>76</v>
      </c>
      <c r="F411" s="26">
        <v>12</v>
      </c>
      <c r="G411" s="27">
        <v>0.0378587962962963</v>
      </c>
      <c r="H411" s="1"/>
      <c r="I411" s="2"/>
    </row>
    <row r="412" spans="1:9" ht="12.75">
      <c r="A412" s="2"/>
      <c r="B412" s="19" t="s">
        <v>45</v>
      </c>
      <c r="C412" s="20"/>
      <c r="D412" s="20">
        <v>1980</v>
      </c>
      <c r="E412" s="20" t="s">
        <v>46</v>
      </c>
      <c r="F412" s="21">
        <v>28</v>
      </c>
      <c r="G412" s="22">
        <v>0.0380902777777778</v>
      </c>
      <c r="H412" s="1"/>
      <c r="I412" s="2"/>
    </row>
    <row r="413" spans="1:9" ht="12.75">
      <c r="A413" s="2"/>
      <c r="B413" s="19" t="s">
        <v>282</v>
      </c>
      <c r="C413" s="20"/>
      <c r="D413" s="20">
        <v>1976</v>
      </c>
      <c r="E413" s="20" t="s">
        <v>283</v>
      </c>
      <c r="F413" s="21">
        <v>5</v>
      </c>
      <c r="G413" s="22">
        <v>0.0383912037037037</v>
      </c>
      <c r="H413" s="1"/>
      <c r="I413" s="2"/>
    </row>
    <row r="414" spans="1:9" ht="12.75">
      <c r="A414" s="2"/>
      <c r="B414" s="19" t="s">
        <v>137</v>
      </c>
      <c r="C414" s="20"/>
      <c r="D414" s="20">
        <v>1982</v>
      </c>
      <c r="E414" s="20" t="s">
        <v>46</v>
      </c>
      <c r="F414" s="21">
        <v>31</v>
      </c>
      <c r="G414" s="22">
        <v>0.0392824074074074</v>
      </c>
      <c r="H414" s="1"/>
      <c r="I414" s="2"/>
    </row>
    <row r="415" spans="1:9" ht="12.75">
      <c r="A415" s="2"/>
      <c r="B415" s="19" t="s">
        <v>88</v>
      </c>
      <c r="C415" s="20"/>
      <c r="D415" s="20">
        <v>1968</v>
      </c>
      <c r="E415" s="20" t="s">
        <v>89</v>
      </c>
      <c r="F415" s="21">
        <v>11</v>
      </c>
      <c r="G415" s="22">
        <v>0.0400694444444444</v>
      </c>
      <c r="H415" s="1"/>
      <c r="I415" s="2"/>
    </row>
    <row r="416" spans="1:9" ht="12.75">
      <c r="A416" s="2"/>
      <c r="B416" s="19" t="s">
        <v>284</v>
      </c>
      <c r="C416" s="20"/>
      <c r="D416" s="20">
        <v>1971</v>
      </c>
      <c r="E416" s="20" t="s">
        <v>23</v>
      </c>
      <c r="F416" s="21">
        <v>34</v>
      </c>
      <c r="G416" s="22">
        <v>0.0401851851851852</v>
      </c>
      <c r="H416" s="1"/>
      <c r="I416" s="2"/>
    </row>
    <row r="417" spans="1:9" ht="12.75">
      <c r="A417" s="2"/>
      <c r="B417" s="19" t="s">
        <v>285</v>
      </c>
      <c r="C417" s="20"/>
      <c r="D417" s="20">
        <v>1969</v>
      </c>
      <c r="E417" s="20" t="s">
        <v>121</v>
      </c>
      <c r="F417" s="21">
        <v>17</v>
      </c>
      <c r="G417" s="22">
        <v>0.0403009259259259</v>
      </c>
      <c r="H417" s="1"/>
      <c r="I417" s="2"/>
    </row>
    <row r="418" spans="1:9" ht="12.75">
      <c r="A418" s="2"/>
      <c r="B418" s="19" t="s">
        <v>286</v>
      </c>
      <c r="C418" s="20"/>
      <c r="D418" s="20">
        <v>1961</v>
      </c>
      <c r="E418" s="20" t="s">
        <v>278</v>
      </c>
      <c r="F418" s="21">
        <v>23</v>
      </c>
      <c r="G418" s="22">
        <v>0.0403587962962963</v>
      </c>
      <c r="H418" s="1"/>
      <c r="I418" s="2"/>
    </row>
    <row r="419" spans="1:9" ht="12.75">
      <c r="A419" s="2"/>
      <c r="B419" s="19" t="s">
        <v>143</v>
      </c>
      <c r="C419" s="20"/>
      <c r="D419" s="20">
        <v>1959</v>
      </c>
      <c r="E419" s="20" t="s">
        <v>98</v>
      </c>
      <c r="F419" s="21">
        <v>39</v>
      </c>
      <c r="G419" s="22">
        <v>0.0405787037037037</v>
      </c>
      <c r="H419" s="1"/>
      <c r="I419" s="2"/>
    </row>
    <row r="420" spans="1:9" ht="13.5">
      <c r="A420" s="2"/>
      <c r="B420" s="23" t="s">
        <v>97</v>
      </c>
      <c r="C420" s="24"/>
      <c r="D420" s="25">
        <v>1976</v>
      </c>
      <c r="E420" s="25" t="s">
        <v>98</v>
      </c>
      <c r="F420" s="26">
        <v>7</v>
      </c>
      <c r="G420" s="27">
        <v>0.0415509259259259</v>
      </c>
      <c r="H420" s="1"/>
      <c r="I420" s="2"/>
    </row>
    <row r="421" spans="1:9" ht="12.75">
      <c r="A421" s="2"/>
      <c r="B421" s="28" t="s">
        <v>287</v>
      </c>
      <c r="C421" s="29"/>
      <c r="D421" s="29">
        <v>1956</v>
      </c>
      <c r="E421" s="29" t="s">
        <v>288</v>
      </c>
      <c r="F421" s="21">
        <v>9</v>
      </c>
      <c r="G421" s="31">
        <v>0.0416319444444444</v>
      </c>
      <c r="H421" s="1"/>
      <c r="I421" s="2"/>
    </row>
    <row r="422" spans="1:9" ht="12.75">
      <c r="A422" s="2"/>
      <c r="B422" s="19" t="s">
        <v>289</v>
      </c>
      <c r="C422" s="20"/>
      <c r="D422" s="20">
        <v>1969</v>
      </c>
      <c r="E422" s="20" t="s">
        <v>58</v>
      </c>
      <c r="F422" s="21">
        <v>6</v>
      </c>
      <c r="G422" s="22">
        <v>0.0432523148148148</v>
      </c>
      <c r="H422" s="1"/>
      <c r="I422" s="2"/>
    </row>
    <row r="423" spans="1:9" ht="12.75">
      <c r="A423" s="2"/>
      <c r="B423" s="19" t="s">
        <v>290</v>
      </c>
      <c r="C423" s="20"/>
      <c r="D423" s="20">
        <v>1959</v>
      </c>
      <c r="E423" s="20" t="s">
        <v>291</v>
      </c>
      <c r="F423" s="21">
        <v>24</v>
      </c>
      <c r="G423" s="22">
        <v>0.043981481481481496</v>
      </c>
      <c r="H423" s="1"/>
      <c r="I423" s="2"/>
    </row>
    <row r="424" spans="1:9" ht="12.75">
      <c r="A424" s="2"/>
      <c r="B424" s="19" t="s">
        <v>292</v>
      </c>
      <c r="C424" s="20"/>
      <c r="D424" s="20">
        <v>1975</v>
      </c>
      <c r="E424" s="20" t="s">
        <v>98</v>
      </c>
      <c r="F424" s="21">
        <v>27</v>
      </c>
      <c r="G424" s="22">
        <v>0.0442824074074074</v>
      </c>
      <c r="H424" s="1"/>
      <c r="I424" s="2"/>
    </row>
    <row r="425" spans="1:9" ht="12.75">
      <c r="A425" s="2"/>
      <c r="B425" s="19" t="s">
        <v>130</v>
      </c>
      <c r="C425" s="20"/>
      <c r="D425" s="20">
        <v>1968</v>
      </c>
      <c r="E425" s="20" t="s">
        <v>131</v>
      </c>
      <c r="F425" s="30">
        <v>2</v>
      </c>
      <c r="G425" s="22">
        <v>0.0445486111111111</v>
      </c>
      <c r="H425" s="1"/>
      <c r="I425" s="2"/>
    </row>
    <row r="426" spans="1:9" ht="12.75">
      <c r="A426" s="2"/>
      <c r="B426" s="19" t="s">
        <v>117</v>
      </c>
      <c r="C426" s="20"/>
      <c r="D426" s="20">
        <v>1955</v>
      </c>
      <c r="E426" s="20" t="s">
        <v>118</v>
      </c>
      <c r="F426" s="21">
        <v>20</v>
      </c>
      <c r="G426" s="22">
        <v>0.0452893518518519</v>
      </c>
      <c r="H426" s="1"/>
      <c r="I426" s="2"/>
    </row>
    <row r="427" spans="1:9" ht="12.75">
      <c r="A427" s="2"/>
      <c r="B427" s="32" t="s">
        <v>293</v>
      </c>
      <c r="C427" s="33"/>
      <c r="D427" s="33">
        <v>1962</v>
      </c>
      <c r="E427" s="33" t="s">
        <v>294</v>
      </c>
      <c r="F427" s="33">
        <v>37</v>
      </c>
      <c r="G427" s="22">
        <v>0.0456365740740741</v>
      </c>
      <c r="H427" s="1"/>
      <c r="I427" s="2"/>
    </row>
    <row r="428" spans="1:9" ht="12.75">
      <c r="A428" s="2"/>
      <c r="B428" s="19" t="s">
        <v>135</v>
      </c>
      <c r="C428" s="20"/>
      <c r="D428" s="20">
        <v>1956</v>
      </c>
      <c r="E428" s="20" t="s">
        <v>295</v>
      </c>
      <c r="F428" s="21">
        <v>21</v>
      </c>
      <c r="G428" s="22">
        <v>0.0463657407407407</v>
      </c>
      <c r="H428" s="1"/>
      <c r="I428" s="2"/>
    </row>
    <row r="429" spans="1:9" ht="12.75">
      <c r="A429" s="2"/>
      <c r="B429" s="19" t="s">
        <v>133</v>
      </c>
      <c r="C429" s="20"/>
      <c r="D429" s="20">
        <v>1957</v>
      </c>
      <c r="E429" s="20" t="s">
        <v>121</v>
      </c>
      <c r="F429" s="21">
        <v>33</v>
      </c>
      <c r="G429" s="22">
        <v>0.0469444444444444</v>
      </c>
      <c r="H429" s="1"/>
      <c r="I429" s="2"/>
    </row>
    <row r="430" spans="1:9" ht="12.75">
      <c r="A430" s="2"/>
      <c r="B430" s="19" t="s">
        <v>296</v>
      </c>
      <c r="C430" s="20"/>
      <c r="D430" s="20">
        <v>1968</v>
      </c>
      <c r="E430" s="20" t="s">
        <v>98</v>
      </c>
      <c r="F430" s="21">
        <v>16</v>
      </c>
      <c r="G430" s="22">
        <v>0.0477662037037037</v>
      </c>
      <c r="H430" s="1"/>
      <c r="I430" s="2"/>
    </row>
    <row r="431" spans="1:9" ht="12.75">
      <c r="A431" s="2"/>
      <c r="B431" s="34" t="s">
        <v>297</v>
      </c>
      <c r="C431" s="20"/>
      <c r="D431" s="20">
        <v>1970</v>
      </c>
      <c r="E431" s="20" t="s">
        <v>283</v>
      </c>
      <c r="F431" s="21">
        <v>8</v>
      </c>
      <c r="G431" s="22">
        <v>0.0479282407407407</v>
      </c>
      <c r="H431" s="1"/>
      <c r="I431" s="2"/>
    </row>
    <row r="432" spans="1:9" ht="12.75">
      <c r="A432" s="2"/>
      <c r="B432" s="19" t="s">
        <v>120</v>
      </c>
      <c r="C432" s="20"/>
      <c r="D432" s="20">
        <v>1971</v>
      </c>
      <c r="E432" s="20" t="s">
        <v>121</v>
      </c>
      <c r="F432" s="21">
        <v>32</v>
      </c>
      <c r="G432" s="22">
        <v>0.0490162037037037</v>
      </c>
      <c r="H432" s="1"/>
      <c r="I432" s="2"/>
    </row>
    <row r="433" spans="1:9" ht="12.75">
      <c r="A433" s="2"/>
      <c r="B433" s="19" t="s">
        <v>298</v>
      </c>
      <c r="C433" s="20"/>
      <c r="D433" s="20">
        <v>1949</v>
      </c>
      <c r="E433" s="20" t="s">
        <v>299</v>
      </c>
      <c r="F433" s="21">
        <v>1</v>
      </c>
      <c r="G433" s="22">
        <v>0.0552662037037037</v>
      </c>
      <c r="H433" s="1"/>
      <c r="I433" s="2"/>
    </row>
    <row r="434" spans="1:9" ht="12.75">
      <c r="A434" s="2"/>
      <c r="B434" s="19" t="s">
        <v>300</v>
      </c>
      <c r="C434" s="20"/>
      <c r="D434" s="20">
        <v>1952</v>
      </c>
      <c r="E434" s="20" t="s">
        <v>301</v>
      </c>
      <c r="F434" s="21">
        <v>38</v>
      </c>
      <c r="G434" s="22">
        <v>0.0585532407407407</v>
      </c>
      <c r="H434" s="1"/>
      <c r="I434" s="2"/>
    </row>
    <row r="435" spans="1:9" ht="13.5">
      <c r="A435" s="2"/>
      <c r="B435" s="35" t="s">
        <v>179</v>
      </c>
      <c r="C435" s="36"/>
      <c r="D435" s="36">
        <v>1953</v>
      </c>
      <c r="E435" s="36" t="s">
        <v>121</v>
      </c>
      <c r="F435" s="37">
        <v>209</v>
      </c>
      <c r="G435" s="38" t="s">
        <v>302</v>
      </c>
      <c r="H435" s="39">
        <f>G435/7.8</f>
        <v>0.00446937321937322</v>
      </c>
      <c r="I435" s="2"/>
    </row>
    <row r="436" spans="1:9" ht="13.5">
      <c r="A436" s="2"/>
      <c r="B436" s="35" t="s">
        <v>303</v>
      </c>
      <c r="C436" s="40"/>
      <c r="D436" s="40">
        <v>1953</v>
      </c>
      <c r="E436" s="40" t="s">
        <v>23</v>
      </c>
      <c r="F436" s="41">
        <v>211</v>
      </c>
      <c r="G436" s="42" t="s">
        <v>304</v>
      </c>
      <c r="H436" s="43">
        <f>G436/7.8</f>
        <v>0.004850724121557455</v>
      </c>
      <c r="I436" s="2"/>
    </row>
    <row r="437" spans="1:9" ht="13.5">
      <c r="A437" s="2"/>
      <c r="B437" s="35" t="s">
        <v>158</v>
      </c>
      <c r="C437" s="44"/>
      <c r="D437" s="44">
        <v>1957</v>
      </c>
      <c r="E437" s="44" t="s">
        <v>23</v>
      </c>
      <c r="F437" s="45">
        <v>15</v>
      </c>
      <c r="G437" s="42" t="s">
        <v>305</v>
      </c>
      <c r="H437" s="43">
        <f>G437/7.8</f>
        <v>0.0030804843304843305</v>
      </c>
      <c r="I437" s="2"/>
    </row>
    <row r="438" spans="1:9" ht="13.5">
      <c r="A438" s="2"/>
      <c r="B438" s="35" t="s">
        <v>306</v>
      </c>
      <c r="C438" s="40"/>
      <c r="D438" s="40">
        <v>1974</v>
      </c>
      <c r="E438" s="40" t="s">
        <v>307</v>
      </c>
      <c r="F438" s="41">
        <v>203</v>
      </c>
      <c r="G438" s="42" t="s">
        <v>308</v>
      </c>
      <c r="H438" s="43">
        <f>G438/7.8</f>
        <v>0.003172483380816714</v>
      </c>
      <c r="I438" s="2"/>
    </row>
    <row r="439" spans="1:9" ht="13.5">
      <c r="A439" s="2"/>
      <c r="B439" s="35" t="s">
        <v>309</v>
      </c>
      <c r="C439" s="40"/>
      <c r="D439" s="40">
        <v>1972</v>
      </c>
      <c r="E439" s="40" t="s">
        <v>283</v>
      </c>
      <c r="F439" s="41">
        <v>199</v>
      </c>
      <c r="G439" s="42" t="s">
        <v>310</v>
      </c>
      <c r="H439" s="43">
        <f>G439/7.8</f>
        <v>0.003311965811965812</v>
      </c>
      <c r="I439" s="2"/>
    </row>
    <row r="440" spans="1:9" ht="13.5">
      <c r="A440" s="2"/>
      <c r="B440" s="35" t="s">
        <v>311</v>
      </c>
      <c r="C440" s="40"/>
      <c r="D440" s="40">
        <v>1971</v>
      </c>
      <c r="E440" s="40" t="s">
        <v>312</v>
      </c>
      <c r="F440" s="41">
        <v>210</v>
      </c>
      <c r="G440" s="42" t="s">
        <v>313</v>
      </c>
      <c r="H440" s="43">
        <f>G440/7.8</f>
        <v>0.0041369895536562205</v>
      </c>
      <c r="I440" s="2"/>
    </row>
    <row r="441" spans="1:9" ht="13.5">
      <c r="A441" s="2"/>
      <c r="B441" s="35" t="s">
        <v>314</v>
      </c>
      <c r="C441" s="40"/>
      <c r="D441" s="40">
        <v>1983</v>
      </c>
      <c r="E441" s="40" t="s">
        <v>23</v>
      </c>
      <c r="F441" s="41">
        <v>208</v>
      </c>
      <c r="G441" s="42" t="s">
        <v>315</v>
      </c>
      <c r="H441" s="43">
        <f>G441/7.8</f>
        <v>0.002731778252611586</v>
      </c>
      <c r="I441" s="2"/>
    </row>
    <row r="442" spans="1:9" ht="13.5">
      <c r="A442" s="2"/>
      <c r="B442" s="35" t="s">
        <v>316</v>
      </c>
      <c r="C442" s="40"/>
      <c r="D442" s="40">
        <v>1983</v>
      </c>
      <c r="E442" s="40" t="s">
        <v>317</v>
      </c>
      <c r="F442" s="41">
        <v>207</v>
      </c>
      <c r="G442" s="42" t="s">
        <v>318</v>
      </c>
      <c r="H442" s="43">
        <f>G442/7.8</f>
        <v>0.0028148741690408358</v>
      </c>
      <c r="I442" s="2"/>
    </row>
    <row r="443" spans="1:9" ht="13.5">
      <c r="A443" s="2"/>
      <c r="B443" s="35" t="s">
        <v>319</v>
      </c>
      <c r="C443" s="40"/>
      <c r="D443" s="40">
        <v>1986</v>
      </c>
      <c r="E443" s="40" t="s">
        <v>121</v>
      </c>
      <c r="F443" s="41">
        <v>215</v>
      </c>
      <c r="G443" s="42" t="s">
        <v>320</v>
      </c>
      <c r="H443" s="43">
        <f>G443/7.8</f>
        <v>0.0043373100664767334</v>
      </c>
      <c r="I443" s="2"/>
    </row>
    <row r="444" spans="1:9" ht="13.5">
      <c r="A444" s="2"/>
      <c r="B444" s="35" t="s">
        <v>321</v>
      </c>
      <c r="C444" s="40"/>
      <c r="D444" s="40">
        <v>1939</v>
      </c>
      <c r="E444" s="40" t="s">
        <v>322</v>
      </c>
      <c r="F444" s="41">
        <v>204</v>
      </c>
      <c r="G444" s="42" t="s">
        <v>323</v>
      </c>
      <c r="H444" s="43">
        <f>G444/7.8</f>
        <v>0.0036918328584995253</v>
      </c>
      <c r="I444" s="2"/>
    </row>
    <row r="445" spans="1:9" ht="13.5">
      <c r="A445" s="2"/>
      <c r="B445" s="35" t="s">
        <v>163</v>
      </c>
      <c r="C445" s="40"/>
      <c r="D445" s="40">
        <v>1939</v>
      </c>
      <c r="E445" s="40" t="s">
        <v>324</v>
      </c>
      <c r="F445" s="41">
        <v>212</v>
      </c>
      <c r="G445" s="42" t="s">
        <v>325</v>
      </c>
      <c r="H445" s="43">
        <f>G445/7.8</f>
        <v>0.0037304131054131055</v>
      </c>
      <c r="I445" s="2"/>
    </row>
    <row r="446" spans="1:9" ht="13.5">
      <c r="A446" s="2"/>
      <c r="B446" s="35" t="s">
        <v>171</v>
      </c>
      <c r="C446" s="40"/>
      <c r="D446" s="40">
        <v>1940</v>
      </c>
      <c r="E446" s="40" t="s">
        <v>172</v>
      </c>
      <c r="F446" s="41">
        <v>200</v>
      </c>
      <c r="G446" s="42" t="s">
        <v>326</v>
      </c>
      <c r="H446" s="43">
        <f>G446/7.8</f>
        <v>0.0039975071225071225</v>
      </c>
      <c r="I446" s="2"/>
    </row>
    <row r="447" spans="1:9" ht="13.5">
      <c r="A447" s="2"/>
      <c r="B447" s="35" t="s">
        <v>327</v>
      </c>
      <c r="C447" s="40"/>
      <c r="D447" s="40">
        <v>1935</v>
      </c>
      <c r="E447" s="40" t="s">
        <v>182</v>
      </c>
      <c r="F447" s="41">
        <v>213</v>
      </c>
      <c r="G447" s="42" t="s">
        <v>328</v>
      </c>
      <c r="H447" s="43">
        <f>G447/7.8</f>
        <v>0.004056861348528015</v>
      </c>
      <c r="I447" s="2"/>
    </row>
    <row r="448" spans="1:9" ht="13.5">
      <c r="A448" s="2"/>
      <c r="B448" s="35" t="s">
        <v>187</v>
      </c>
      <c r="C448" s="44"/>
      <c r="D448" s="44">
        <v>1938</v>
      </c>
      <c r="E448" s="44" t="s">
        <v>188</v>
      </c>
      <c r="F448" s="45">
        <v>217</v>
      </c>
      <c r="G448" s="42" t="s">
        <v>329</v>
      </c>
      <c r="H448" s="43">
        <f>G448/7.8</f>
        <v>0.005214268755935423</v>
      </c>
      <c r="I448" s="2"/>
    </row>
    <row r="449" spans="1:9" ht="13.5">
      <c r="A449" s="2"/>
      <c r="B449" s="35" t="s">
        <v>330</v>
      </c>
      <c r="C449" s="40"/>
      <c r="D449" s="40">
        <v>1937</v>
      </c>
      <c r="E449" s="40" t="s">
        <v>331</v>
      </c>
      <c r="F449" s="41">
        <v>205</v>
      </c>
      <c r="G449" s="42" t="s">
        <v>332</v>
      </c>
      <c r="H449" s="43">
        <f>G449/7.8</f>
        <v>0.0058300688509021845</v>
      </c>
      <c r="I449" s="2"/>
    </row>
    <row r="450" spans="1:9" ht="13.5">
      <c r="A450" s="2"/>
      <c r="B450" s="35" t="s">
        <v>146</v>
      </c>
      <c r="C450" s="40"/>
      <c r="D450" s="40">
        <v>1950</v>
      </c>
      <c r="E450" s="40" t="s">
        <v>121</v>
      </c>
      <c r="F450" s="41">
        <v>202</v>
      </c>
      <c r="G450" s="42" t="s">
        <v>333</v>
      </c>
      <c r="H450" s="43">
        <f>G450/7.8</f>
        <v>0.002679843304843305</v>
      </c>
      <c r="I450" s="2"/>
    </row>
    <row r="451" spans="1:9" ht="13.5">
      <c r="A451" s="2"/>
      <c r="B451" s="35" t="s">
        <v>162</v>
      </c>
      <c r="C451" s="40"/>
      <c r="D451" s="40">
        <v>1949</v>
      </c>
      <c r="E451" s="40" t="s">
        <v>23</v>
      </c>
      <c r="F451" s="41">
        <v>206</v>
      </c>
      <c r="G451" s="42" t="s">
        <v>334</v>
      </c>
      <c r="H451" s="43">
        <f>G451/7.8</f>
        <v>0.00332977207977208</v>
      </c>
      <c r="I451" s="2"/>
    </row>
    <row r="452" spans="1:9" ht="13.5">
      <c r="A452" s="2"/>
      <c r="B452" s="35" t="s">
        <v>335</v>
      </c>
      <c r="C452" s="40"/>
      <c r="D452" s="40">
        <v>1945</v>
      </c>
      <c r="E452" s="40" t="s">
        <v>43</v>
      </c>
      <c r="F452" s="41">
        <v>214</v>
      </c>
      <c r="G452" s="42" t="s">
        <v>336</v>
      </c>
      <c r="H452" s="43">
        <f>G452/7.8</f>
        <v>0.0033846747388414054</v>
      </c>
      <c r="I452" s="2"/>
    </row>
    <row r="453" spans="1:9" ht="13.5">
      <c r="A453" s="2"/>
      <c r="B453" s="35" t="s">
        <v>180</v>
      </c>
      <c r="C453" s="40"/>
      <c r="D453" s="40">
        <v>1941</v>
      </c>
      <c r="E453" s="40" t="s">
        <v>121</v>
      </c>
      <c r="F453" s="41">
        <v>201</v>
      </c>
      <c r="G453" s="42" t="s">
        <v>337</v>
      </c>
      <c r="H453" s="43">
        <f>G453/7.8</f>
        <v>0.004036087369420702</v>
      </c>
      <c r="I453" s="2"/>
    </row>
    <row r="454" spans="1:9" ht="13.5">
      <c r="A454" s="2"/>
      <c r="B454" s="35" t="s">
        <v>338</v>
      </c>
      <c r="C454" s="44"/>
      <c r="D454" s="44">
        <v>1948</v>
      </c>
      <c r="E454" s="44" t="s">
        <v>339</v>
      </c>
      <c r="F454" s="45">
        <v>3</v>
      </c>
      <c r="G454" s="46">
        <v>0.0296296296296296</v>
      </c>
      <c r="H454" s="43">
        <f>G454/7.8</f>
        <v>0.0037986704653371283</v>
      </c>
      <c r="I454" s="2"/>
    </row>
    <row r="455" spans="1:9" ht="13.5">
      <c r="A455" s="2"/>
      <c r="B455" s="35" t="s">
        <v>340</v>
      </c>
      <c r="C455" s="40"/>
      <c r="D455" s="40">
        <v>1991</v>
      </c>
      <c r="E455" s="40" t="s">
        <v>341</v>
      </c>
      <c r="F455" s="41">
        <v>216</v>
      </c>
      <c r="G455" s="42" t="s">
        <v>342</v>
      </c>
      <c r="H455" s="43">
        <f>G455/7.8</f>
        <v>0.002783713200379867</v>
      </c>
      <c r="I455" s="2"/>
    </row>
    <row r="456" spans="1:9" ht="13.5">
      <c r="A456" s="2"/>
      <c r="B456" s="47" t="s">
        <v>343</v>
      </c>
      <c r="C456" s="48"/>
      <c r="D456" s="48"/>
      <c r="E456" s="49"/>
      <c r="F456" s="48"/>
      <c r="G456" s="48"/>
      <c r="H456" s="50"/>
      <c r="I456" s="2"/>
    </row>
    <row r="457" spans="1:9" ht="13.5">
      <c r="A457" s="2"/>
      <c r="B457" s="35" t="s">
        <v>146</v>
      </c>
      <c r="C457" s="40"/>
      <c r="D457" s="40">
        <v>1950</v>
      </c>
      <c r="E457" s="40" t="s">
        <v>121</v>
      </c>
      <c r="F457" s="41">
        <v>202</v>
      </c>
      <c r="G457" s="51">
        <v>0.039826539351851854</v>
      </c>
      <c r="H457" s="52">
        <f>G457/7.7</f>
        <v>0.005172277837902838</v>
      </c>
      <c r="I457" s="2"/>
    </row>
    <row r="458" spans="1:9" ht="13.5">
      <c r="A458" s="2"/>
      <c r="B458" s="35" t="s">
        <v>314</v>
      </c>
      <c r="C458" s="40"/>
      <c r="D458" s="40">
        <v>1983</v>
      </c>
      <c r="E458" s="40" t="s">
        <v>23</v>
      </c>
      <c r="F458" s="41">
        <v>208</v>
      </c>
      <c r="G458" s="51">
        <v>0.039828530092592594</v>
      </c>
      <c r="H458" s="50"/>
      <c r="I458" s="2"/>
    </row>
    <row r="459" spans="1:9" ht="13.5">
      <c r="A459" s="2"/>
      <c r="B459" s="35" t="s">
        <v>340</v>
      </c>
      <c r="C459" s="40"/>
      <c r="D459" s="40">
        <v>1991</v>
      </c>
      <c r="E459" s="40" t="s">
        <v>341</v>
      </c>
      <c r="F459" s="41">
        <v>216</v>
      </c>
      <c r="G459" s="51">
        <v>0.039985428240740736</v>
      </c>
      <c r="H459" s="50"/>
      <c r="I459" s="2"/>
    </row>
    <row r="460" spans="1:9" ht="13.5">
      <c r="A460" s="2"/>
      <c r="B460" s="35" t="s">
        <v>316</v>
      </c>
      <c r="C460" s="40"/>
      <c r="D460" s="40">
        <v>1983</v>
      </c>
      <c r="E460" s="40" t="s">
        <v>317</v>
      </c>
      <c r="F460" s="41">
        <v>207</v>
      </c>
      <c r="G460" s="51">
        <v>0.04000962962962963</v>
      </c>
      <c r="H460" s="50"/>
      <c r="I460" s="2"/>
    </row>
    <row r="461" spans="1:9" ht="13.5">
      <c r="A461" s="2"/>
      <c r="B461" s="35" t="s">
        <v>158</v>
      </c>
      <c r="C461" s="44"/>
      <c r="D461" s="44">
        <v>1957</v>
      </c>
      <c r="E461" s="44" t="s">
        <v>23</v>
      </c>
      <c r="F461" s="45">
        <v>15</v>
      </c>
      <c r="G461" s="51">
        <v>0.0400150462962963</v>
      </c>
      <c r="H461" s="50"/>
      <c r="I461" s="2"/>
    </row>
    <row r="462" spans="1:9" ht="13.5">
      <c r="A462" s="2"/>
      <c r="B462" s="35" t="s">
        <v>306</v>
      </c>
      <c r="C462" s="40"/>
      <c r="D462" s="40">
        <v>1974</v>
      </c>
      <c r="E462" s="40" t="s">
        <v>307</v>
      </c>
      <c r="F462" s="41">
        <v>203</v>
      </c>
      <c r="G462" s="51">
        <v>0.041681388888888886</v>
      </c>
      <c r="H462" s="50"/>
      <c r="I462" s="2"/>
    </row>
    <row r="463" spans="1:9" ht="13.5">
      <c r="A463" s="2"/>
      <c r="B463" s="35" t="s">
        <v>309</v>
      </c>
      <c r="C463" s="40"/>
      <c r="D463" s="40">
        <v>1972</v>
      </c>
      <c r="E463" s="40" t="s">
        <v>283</v>
      </c>
      <c r="F463" s="41">
        <v>199</v>
      </c>
      <c r="G463" s="51">
        <v>0.041713530092592585</v>
      </c>
      <c r="H463" s="50"/>
      <c r="I463" s="2"/>
    </row>
    <row r="464" spans="1:9" ht="13.5">
      <c r="A464" s="2"/>
      <c r="B464" s="35" t="s">
        <v>162</v>
      </c>
      <c r="C464" s="40"/>
      <c r="D464" s="40">
        <v>1949</v>
      </c>
      <c r="E464" s="40" t="s">
        <v>23</v>
      </c>
      <c r="F464" s="41">
        <v>206</v>
      </c>
      <c r="G464" s="51">
        <v>0.041722916666666665</v>
      </c>
      <c r="H464" s="50"/>
      <c r="I464" s="2"/>
    </row>
    <row r="465" spans="1:9" ht="13.5">
      <c r="A465" s="2"/>
      <c r="B465" s="35" t="s">
        <v>335</v>
      </c>
      <c r="C465" s="40"/>
      <c r="D465" s="40">
        <v>1945</v>
      </c>
      <c r="E465" s="40" t="s">
        <v>43</v>
      </c>
      <c r="F465" s="41">
        <v>214</v>
      </c>
      <c r="G465" s="51">
        <v>0.04172815972222222</v>
      </c>
      <c r="H465" s="50"/>
      <c r="I465" s="2"/>
    </row>
    <row r="466" spans="1:9" ht="13.5">
      <c r="A466" s="2"/>
      <c r="B466" s="35" t="s">
        <v>321</v>
      </c>
      <c r="C466" s="40"/>
      <c r="D466" s="40">
        <v>1939</v>
      </c>
      <c r="E466" s="40" t="s">
        <v>322</v>
      </c>
      <c r="F466" s="41">
        <v>204</v>
      </c>
      <c r="G466" s="51">
        <v>0.04216853009259259</v>
      </c>
      <c r="H466" s="50"/>
      <c r="I466" s="2"/>
    </row>
    <row r="467" spans="1:9" ht="13.5">
      <c r="A467" s="2"/>
      <c r="B467" s="35" t="s">
        <v>163</v>
      </c>
      <c r="C467" s="40"/>
      <c r="D467" s="40">
        <v>1939</v>
      </c>
      <c r="E467" s="40" t="s">
        <v>324</v>
      </c>
      <c r="F467" s="41">
        <v>212</v>
      </c>
      <c r="G467" s="51">
        <v>0.04230954861111111</v>
      </c>
      <c r="H467" s="50"/>
      <c r="I467" s="2"/>
    </row>
    <row r="468" spans="1:9" ht="13.5">
      <c r="A468" s="2"/>
      <c r="B468" s="35" t="s">
        <v>338</v>
      </c>
      <c r="C468" s="44"/>
      <c r="D468" s="44">
        <v>1948</v>
      </c>
      <c r="E468" s="44" t="s">
        <v>339</v>
      </c>
      <c r="F468" s="45">
        <v>3</v>
      </c>
      <c r="G468" s="51">
        <v>0.0423221875</v>
      </c>
      <c r="H468" s="50"/>
      <c r="I468" s="2"/>
    </row>
    <row r="469" spans="1:9" ht="13.5">
      <c r="A469" s="2"/>
      <c r="B469" s="35" t="s">
        <v>171</v>
      </c>
      <c r="C469" s="40"/>
      <c r="D469" s="40">
        <v>1940</v>
      </c>
      <c r="E469" s="40" t="s">
        <v>172</v>
      </c>
      <c r="F469" s="41">
        <v>200</v>
      </c>
      <c r="G469" s="51">
        <v>0.04286422453703703</v>
      </c>
      <c r="H469" s="50"/>
      <c r="I469" s="2"/>
    </row>
    <row r="470" spans="1:9" ht="13.5">
      <c r="A470" s="2"/>
      <c r="B470" s="35" t="s">
        <v>180</v>
      </c>
      <c r="C470" s="40"/>
      <c r="D470" s="40">
        <v>1941</v>
      </c>
      <c r="E470" s="40" t="s">
        <v>121</v>
      </c>
      <c r="F470" s="41">
        <v>201</v>
      </c>
      <c r="G470" s="51">
        <v>0.04372060185185185</v>
      </c>
      <c r="H470" s="50"/>
      <c r="I470" s="2"/>
    </row>
    <row r="471" spans="1:9" ht="13.5">
      <c r="A471" s="2"/>
      <c r="B471" s="35" t="s">
        <v>327</v>
      </c>
      <c r="C471" s="40"/>
      <c r="D471" s="40">
        <v>1935</v>
      </c>
      <c r="E471" s="40" t="s">
        <v>182</v>
      </c>
      <c r="F471" s="41">
        <v>213</v>
      </c>
      <c r="G471" s="51">
        <v>0.043905127314814815</v>
      </c>
      <c r="H471" s="50"/>
      <c r="I471" s="2"/>
    </row>
    <row r="472" spans="1:9" ht="13.5">
      <c r="A472" s="2"/>
      <c r="B472" s="35" t="s">
        <v>311</v>
      </c>
      <c r="C472" s="40"/>
      <c r="D472" s="40">
        <v>1971</v>
      </c>
      <c r="E472" s="40" t="s">
        <v>312</v>
      </c>
      <c r="F472" s="41">
        <v>210</v>
      </c>
      <c r="G472" s="51">
        <v>0.04551181712962963</v>
      </c>
      <c r="H472" s="50"/>
      <c r="I472" s="2"/>
    </row>
    <row r="473" spans="1:9" ht="13.5">
      <c r="A473" s="2"/>
      <c r="B473" s="35" t="s">
        <v>319</v>
      </c>
      <c r="C473" s="40"/>
      <c r="D473" s="40">
        <v>1986</v>
      </c>
      <c r="E473" s="40" t="s">
        <v>121</v>
      </c>
      <c r="F473" s="41">
        <v>215</v>
      </c>
      <c r="G473" s="51">
        <v>0.04551362268518518</v>
      </c>
      <c r="H473" s="50"/>
      <c r="I473" s="2"/>
    </row>
    <row r="474" spans="1:9" ht="13.5">
      <c r="A474" s="2"/>
      <c r="B474" s="35" t="s">
        <v>179</v>
      </c>
      <c r="C474" s="40"/>
      <c r="D474" s="40">
        <v>1953</v>
      </c>
      <c r="E474" s="40" t="s">
        <v>121</v>
      </c>
      <c r="F474" s="41">
        <v>209</v>
      </c>
      <c r="G474" s="51">
        <v>0.045531863425925925</v>
      </c>
      <c r="H474" s="50"/>
      <c r="I474" s="2"/>
    </row>
    <row r="475" spans="1:9" ht="13.5">
      <c r="A475" s="2"/>
      <c r="B475" s="35" t="s">
        <v>303</v>
      </c>
      <c r="C475" s="40"/>
      <c r="D475" s="40">
        <v>1953</v>
      </c>
      <c r="E475" s="40" t="s">
        <v>23</v>
      </c>
      <c r="F475" s="41">
        <v>211</v>
      </c>
      <c r="G475" s="51">
        <v>0.04556237268518519</v>
      </c>
      <c r="H475" s="50"/>
      <c r="I475" s="2"/>
    </row>
    <row r="476" spans="1:9" ht="13.5">
      <c r="A476" s="2"/>
      <c r="B476" s="35" t="s">
        <v>187</v>
      </c>
      <c r="C476" s="44"/>
      <c r="D476" s="44">
        <v>1938</v>
      </c>
      <c r="E476" s="44" t="s">
        <v>188</v>
      </c>
      <c r="F476" s="45">
        <v>217</v>
      </c>
      <c r="G476" s="51">
        <v>0.04557049768518519</v>
      </c>
      <c r="H476" s="50"/>
      <c r="I476" s="2"/>
    </row>
    <row r="477" spans="1:9" ht="13.5">
      <c r="A477" s="2"/>
      <c r="B477" s="35" t="s">
        <v>330</v>
      </c>
      <c r="C477" s="53"/>
      <c r="D477" s="53">
        <v>1937</v>
      </c>
      <c r="E477" s="53" t="s">
        <v>331</v>
      </c>
      <c r="F477" s="54">
        <v>205</v>
      </c>
      <c r="G477" s="55">
        <v>0.04557248842592593</v>
      </c>
      <c r="H477" s="56"/>
      <c r="I477" s="2"/>
    </row>
    <row r="478" spans="1:9" ht="12.75">
      <c r="A478" s="2"/>
      <c r="B478" s="57" t="s">
        <v>344</v>
      </c>
      <c r="D478" s="1">
        <v>65</v>
      </c>
      <c r="H478" s="1"/>
      <c r="I478" s="2"/>
    </row>
    <row r="479" spans="1:9" ht="12.75">
      <c r="A479" s="2"/>
      <c r="B479" s="58" t="s">
        <v>345</v>
      </c>
      <c r="D479" s="1">
        <v>66</v>
      </c>
      <c r="H479" s="1"/>
      <c r="I479" s="2"/>
    </row>
    <row r="480" spans="1:9" ht="12.75">
      <c r="A480" s="2"/>
      <c r="B480" s="57" t="s">
        <v>173</v>
      </c>
      <c r="D480" s="1">
        <v>67</v>
      </c>
      <c r="H480" s="1"/>
      <c r="I480" s="2"/>
    </row>
    <row r="481" spans="1:9" ht="12.75">
      <c r="A481" s="2"/>
      <c r="B481" s="57" t="s">
        <v>346</v>
      </c>
      <c r="D481" s="1">
        <v>68</v>
      </c>
      <c r="H481" s="1"/>
      <c r="I481" s="2"/>
    </row>
    <row r="482" spans="1:9" ht="12.75">
      <c r="A482" s="2"/>
      <c r="B482" s="58" t="s">
        <v>347</v>
      </c>
      <c r="D482" s="1">
        <v>69</v>
      </c>
      <c r="H482" s="1"/>
      <c r="I482" s="2"/>
    </row>
    <row r="483" spans="1:9" ht="12.75">
      <c r="A483" s="2"/>
      <c r="B483" s="57" t="s">
        <v>146</v>
      </c>
      <c r="D483" s="1">
        <v>70</v>
      </c>
      <c r="H483" s="1"/>
      <c r="I483" s="2"/>
    </row>
    <row r="484" spans="1:9" ht="12.75">
      <c r="A484" s="2"/>
      <c r="B484" s="57" t="s">
        <v>162</v>
      </c>
      <c r="D484" s="1">
        <v>71</v>
      </c>
      <c r="H484" s="1"/>
      <c r="I484" s="2"/>
    </row>
    <row r="485" spans="1:9" ht="12.75">
      <c r="A485" s="2"/>
      <c r="B485" s="57" t="s">
        <v>348</v>
      </c>
      <c r="D485" s="1">
        <v>72</v>
      </c>
      <c r="H485" s="1"/>
      <c r="I485" s="2"/>
    </row>
    <row r="486" spans="1:9" ht="12.75">
      <c r="A486" s="2"/>
      <c r="B486" s="57" t="s">
        <v>349</v>
      </c>
      <c r="D486" s="1">
        <v>73</v>
      </c>
      <c r="H486" s="1"/>
      <c r="I486" s="2"/>
    </row>
    <row r="487" spans="1:9" ht="12.75">
      <c r="A487" s="2"/>
      <c r="B487" s="57" t="s">
        <v>350</v>
      </c>
      <c r="D487" s="1">
        <v>74</v>
      </c>
      <c r="H487" s="1"/>
      <c r="I487" s="2"/>
    </row>
    <row r="488" spans="1:9" ht="12.75">
      <c r="A488" s="2"/>
      <c r="B488" s="58" t="s">
        <v>351</v>
      </c>
      <c r="D488" s="1">
        <v>75</v>
      </c>
      <c r="H488" s="1"/>
      <c r="I488" s="2"/>
    </row>
    <row r="489" spans="1:9" ht="12.75">
      <c r="A489" s="2"/>
      <c r="B489" s="57" t="s">
        <v>163</v>
      </c>
      <c r="D489" s="1">
        <v>76</v>
      </c>
      <c r="H489" s="1"/>
      <c r="I489" s="2"/>
    </row>
    <row r="490" spans="1:9" ht="12.75">
      <c r="A490" s="2"/>
      <c r="B490" s="57" t="s">
        <v>181</v>
      </c>
      <c r="D490" s="1">
        <v>77</v>
      </c>
      <c r="H490" s="1"/>
      <c r="I490" s="2"/>
    </row>
    <row r="491" spans="1:9" ht="12.75">
      <c r="A491" s="2"/>
      <c r="B491" s="57" t="s">
        <v>185</v>
      </c>
      <c r="D491" s="1">
        <v>78</v>
      </c>
      <c r="H491" s="1"/>
      <c r="I491" s="2"/>
    </row>
    <row r="492" spans="1:9" ht="12.75">
      <c r="A492" s="2"/>
      <c r="B492" s="58" t="s">
        <v>352</v>
      </c>
      <c r="D492" s="1">
        <v>79</v>
      </c>
      <c r="H492" s="1"/>
      <c r="I492" s="2"/>
    </row>
    <row r="493" spans="1:9" ht="12.75">
      <c r="A493" s="2"/>
      <c r="B493" s="57" t="s">
        <v>353</v>
      </c>
      <c r="D493" s="1">
        <v>80</v>
      </c>
      <c r="H493" s="1"/>
      <c r="I493" s="2"/>
    </row>
    <row r="494" spans="1:9" ht="12.75">
      <c r="A494" s="2"/>
      <c r="B494" s="57" t="s">
        <v>354</v>
      </c>
      <c r="D494" s="1">
        <v>81</v>
      </c>
      <c r="H494" s="1"/>
      <c r="I494" s="2"/>
    </row>
    <row r="495" spans="1:9" ht="12.75">
      <c r="A495" s="2"/>
      <c r="B495" s="58" t="s">
        <v>355</v>
      </c>
      <c r="D495" s="1">
        <v>82</v>
      </c>
      <c r="E495" t="s">
        <v>356</v>
      </c>
      <c r="H495" s="1"/>
      <c r="I495" s="2"/>
    </row>
    <row r="496" spans="1:9" ht="12.75">
      <c r="A496" s="2"/>
      <c r="B496" s="57" t="s">
        <v>160</v>
      </c>
      <c r="D496" s="1">
        <v>83</v>
      </c>
      <c r="H496" s="1"/>
      <c r="I496" s="2"/>
    </row>
    <row r="497" spans="1:9" ht="12.75">
      <c r="A497" s="2"/>
      <c r="B497" s="57" t="s">
        <v>357</v>
      </c>
      <c r="D497" s="1">
        <v>84</v>
      </c>
      <c r="H497" s="1"/>
      <c r="I497" s="2"/>
    </row>
    <row r="498" spans="1:9" ht="12.75">
      <c r="A498" s="2"/>
      <c r="B498" s="57" t="s">
        <v>358</v>
      </c>
      <c r="D498" s="1">
        <v>85</v>
      </c>
      <c r="H498" s="1"/>
      <c r="I498" s="2"/>
    </row>
    <row r="499" spans="1:9" ht="12.75">
      <c r="A499" s="2"/>
      <c r="B499" s="58" t="s">
        <v>359</v>
      </c>
      <c r="D499" s="1">
        <v>86</v>
      </c>
      <c r="E499" t="s">
        <v>360</v>
      </c>
      <c r="H499" s="1"/>
      <c r="I499" s="2"/>
    </row>
    <row r="500" spans="1:9" ht="12.75">
      <c r="A500" s="2"/>
      <c r="B500" s="57" t="s">
        <v>158</v>
      </c>
      <c r="D500" s="1">
        <v>87</v>
      </c>
      <c r="H500" s="1"/>
      <c r="I500" s="2"/>
    </row>
    <row r="501" spans="1:9" ht="12.75">
      <c r="A501" s="2"/>
      <c r="B501" s="57" t="s">
        <v>169</v>
      </c>
      <c r="D501" s="1">
        <v>88</v>
      </c>
      <c r="H501" s="1"/>
      <c r="I501" s="2"/>
    </row>
    <row r="502" spans="1:9" ht="12.75">
      <c r="A502" s="2"/>
      <c r="B502" s="57" t="s">
        <v>179</v>
      </c>
      <c r="D502" s="1">
        <v>89</v>
      </c>
      <c r="H502" s="1"/>
      <c r="I502" s="2"/>
    </row>
    <row r="503" spans="1:9" ht="12.75">
      <c r="A503" s="2"/>
      <c r="B503" s="58" t="s">
        <v>361</v>
      </c>
      <c r="D503" s="1">
        <v>90</v>
      </c>
      <c r="E503" t="s">
        <v>362</v>
      </c>
      <c r="H503" s="1"/>
      <c r="I503" s="2"/>
    </row>
    <row r="504" spans="1:9" ht="12.75">
      <c r="A504" s="2"/>
      <c r="B504" s="57" t="s">
        <v>363</v>
      </c>
      <c r="D504" s="1">
        <v>91</v>
      </c>
      <c r="H504" s="1"/>
      <c r="I504" s="2"/>
    </row>
    <row r="505" spans="1:9" ht="12.75">
      <c r="A505" s="2"/>
      <c r="B505" s="57" t="s">
        <v>364</v>
      </c>
      <c r="D505" s="1">
        <v>92</v>
      </c>
      <c r="H505" s="1"/>
      <c r="I505" s="2"/>
    </row>
    <row r="506" spans="1:9" ht="12.75">
      <c r="A506" s="2"/>
      <c r="B506" s="57" t="s">
        <v>156</v>
      </c>
      <c r="D506" s="1">
        <v>93</v>
      </c>
      <c r="H506" s="1"/>
      <c r="I506" s="2"/>
    </row>
    <row r="507" spans="1:9" ht="12.75">
      <c r="A507" s="2"/>
      <c r="B507" s="59"/>
      <c r="D507" s="1">
        <v>94</v>
      </c>
      <c r="H507" s="1"/>
      <c r="I507" s="2"/>
    </row>
    <row r="508" spans="1:9" ht="12.75">
      <c r="A508" s="2"/>
      <c r="B508" s="8"/>
      <c r="D508" s="1">
        <v>95</v>
      </c>
      <c r="H508" s="1"/>
      <c r="I508" s="2"/>
    </row>
    <row r="509" spans="1:9" ht="12.75">
      <c r="A509" s="2"/>
      <c r="B509" s="57" t="s">
        <v>25</v>
      </c>
      <c r="D509" s="1">
        <v>96</v>
      </c>
      <c r="H509" s="1"/>
      <c r="I509" s="2"/>
    </row>
    <row r="510" spans="1:9" ht="12.75">
      <c r="A510" s="2"/>
      <c r="B510" s="57" t="s">
        <v>28</v>
      </c>
      <c r="D510" s="1">
        <v>97</v>
      </c>
      <c r="H510" s="1"/>
      <c r="I510" s="2"/>
    </row>
    <row r="511" spans="1:9" ht="12.75">
      <c r="A511" s="2"/>
      <c r="B511" s="57" t="s">
        <v>275</v>
      </c>
      <c r="D511" s="1">
        <v>98</v>
      </c>
      <c r="H511" s="1"/>
      <c r="I511" s="2"/>
    </row>
    <row r="512" spans="1:9" ht="12.75">
      <c r="A512" s="2"/>
      <c r="B512" s="57" t="s">
        <v>57</v>
      </c>
      <c r="D512" s="1">
        <v>99</v>
      </c>
      <c r="H512" s="1"/>
      <c r="I512" s="2"/>
    </row>
    <row r="513" spans="1:9" ht="12.75">
      <c r="A513" s="2"/>
      <c r="B513" s="8"/>
      <c r="D513" s="1">
        <v>2000</v>
      </c>
      <c r="H513" s="1"/>
      <c r="I513" s="2"/>
    </row>
    <row r="514" spans="1:9" ht="12.75">
      <c r="A514" s="2"/>
      <c r="B514" s="57" t="s">
        <v>274</v>
      </c>
      <c r="D514" s="1">
        <v>2001</v>
      </c>
      <c r="H514" s="1"/>
      <c r="I514" s="2"/>
    </row>
    <row r="515" spans="1:9" ht="12.75">
      <c r="A515" s="2"/>
      <c r="B515" s="57" t="s">
        <v>277</v>
      </c>
      <c r="D515" s="1">
        <v>2002</v>
      </c>
      <c r="H515" s="1"/>
      <c r="I515" s="2"/>
    </row>
    <row r="516" spans="1:9" ht="12.75">
      <c r="A516" s="2"/>
      <c r="B516" s="57" t="s">
        <v>54</v>
      </c>
      <c r="D516" s="1">
        <v>2003</v>
      </c>
      <c r="H516" s="1"/>
      <c r="I516" s="2"/>
    </row>
    <row r="517" spans="1:9" ht="12.75">
      <c r="A517" s="2"/>
      <c r="B517" s="57" t="s">
        <v>365</v>
      </c>
      <c r="D517" s="1">
        <v>2004</v>
      </c>
      <c r="H517" s="1"/>
      <c r="I517" s="2"/>
    </row>
    <row r="518" spans="1:9" ht="12.75">
      <c r="A518" s="2"/>
      <c r="B518" s="57" t="s">
        <v>120</v>
      </c>
      <c r="D518" s="1">
        <v>2005</v>
      </c>
      <c r="H518" s="1"/>
      <c r="I518" s="2"/>
    </row>
    <row r="519" spans="1:9" ht="12.75">
      <c r="A519" s="2"/>
      <c r="B519" s="57" t="s">
        <v>296</v>
      </c>
      <c r="D519" s="1">
        <v>2006</v>
      </c>
      <c r="H519" s="1"/>
      <c r="I519" s="2"/>
    </row>
    <row r="520" spans="1:9" ht="12.75">
      <c r="A520" s="2"/>
      <c r="B520" s="57" t="s">
        <v>366</v>
      </c>
      <c r="D520" s="1">
        <v>2007</v>
      </c>
      <c r="H520" s="1"/>
      <c r="I520" s="2"/>
    </row>
    <row r="521" spans="1:9" ht="12.75">
      <c r="A521" s="2"/>
      <c r="B521" s="8"/>
      <c r="D521" s="1">
        <v>2008</v>
      </c>
      <c r="H521" s="1"/>
      <c r="I521" s="2"/>
    </row>
    <row r="522" spans="1:9" ht="12.75">
      <c r="A522" s="2"/>
      <c r="B522" s="57" t="s">
        <v>60</v>
      </c>
      <c r="D522" s="1">
        <v>2009</v>
      </c>
      <c r="E522" s="1" t="s">
        <v>17</v>
      </c>
      <c r="H522" s="1"/>
      <c r="I522" s="2"/>
    </row>
    <row r="523" spans="1:9" ht="12.75">
      <c r="A523" s="2"/>
      <c r="B523" s="57" t="s">
        <v>73</v>
      </c>
      <c r="D523" s="1">
        <v>2010</v>
      </c>
      <c r="E523" s="1" t="s">
        <v>20</v>
      </c>
      <c r="H523" s="1"/>
      <c r="I523" s="2"/>
    </row>
    <row r="524" spans="1:9" ht="12.75">
      <c r="A524" s="2"/>
      <c r="B524" s="57" t="s">
        <v>367</v>
      </c>
      <c r="D524" s="1">
        <v>2011</v>
      </c>
      <c r="E524" s="1" t="s">
        <v>368</v>
      </c>
      <c r="H524" s="1"/>
      <c r="I524" s="2"/>
    </row>
    <row r="525" spans="1:9" ht="12.75">
      <c r="A525" s="2"/>
      <c r="B525" s="57" t="s">
        <v>369</v>
      </c>
      <c r="E525" s="1" t="s">
        <v>370</v>
      </c>
      <c r="H525" s="1"/>
      <c r="I525" s="2"/>
    </row>
    <row r="526" spans="1:9" ht="12.75">
      <c r="A526" s="2"/>
      <c r="B526" s="57" t="s">
        <v>117</v>
      </c>
      <c r="E526" s="1" t="s">
        <v>371</v>
      </c>
      <c r="H526" s="1"/>
      <c r="I526" s="2"/>
    </row>
    <row r="527" spans="1:9" ht="12.75">
      <c r="A527" s="2"/>
      <c r="B527" s="57" t="s">
        <v>114</v>
      </c>
      <c r="E527" s="1" t="s">
        <v>23</v>
      </c>
      <c r="H527" s="1"/>
      <c r="I527" s="2"/>
    </row>
    <row r="528" spans="1:9" ht="12.75">
      <c r="A528" s="2"/>
      <c r="B528" s="57" t="s">
        <v>372</v>
      </c>
      <c r="E528" s="1" t="s">
        <v>255</v>
      </c>
      <c r="H528" s="1"/>
      <c r="I528" s="2"/>
    </row>
    <row r="529" spans="1:9" ht="12.75">
      <c r="A529" s="2"/>
      <c r="B529" s="57" t="s">
        <v>373</v>
      </c>
      <c r="E529" s="1" t="s">
        <v>374</v>
      </c>
      <c r="H529" s="1"/>
      <c r="I529" s="2"/>
    </row>
    <row r="530" spans="1:9" ht="12.75">
      <c r="A530" s="2"/>
      <c r="B530" s="57" t="s">
        <v>375</v>
      </c>
      <c r="E530" s="1" t="s">
        <v>376</v>
      </c>
      <c r="H530" s="1"/>
      <c r="I530" s="2"/>
    </row>
    <row r="531" spans="1:9" ht="12.75">
      <c r="A531" s="2"/>
      <c r="B531" s="57" t="s">
        <v>139</v>
      </c>
      <c r="E531" s="1" t="s">
        <v>376</v>
      </c>
      <c r="H531" s="1"/>
      <c r="I531" s="2"/>
    </row>
    <row r="532" spans="1:9" ht="12.75">
      <c r="A532" s="2"/>
      <c r="B532" t="s">
        <v>16</v>
      </c>
      <c r="E532" s="1" t="s">
        <v>95</v>
      </c>
      <c r="H532" s="1"/>
      <c r="I532" s="2"/>
    </row>
    <row r="533" spans="1:9" ht="12.75">
      <c r="A533" s="2"/>
      <c r="B533" t="s">
        <v>19</v>
      </c>
      <c r="E533" s="1" t="s">
        <v>255</v>
      </c>
      <c r="H533" s="1"/>
      <c r="I533" s="2"/>
    </row>
    <row r="534" spans="1:9" ht="12.75">
      <c r="A534" s="2"/>
      <c r="B534" t="s">
        <v>28</v>
      </c>
      <c r="E534" s="1" t="s">
        <v>121</v>
      </c>
      <c r="H534" s="1"/>
      <c r="I534" s="2"/>
    </row>
    <row r="535" spans="1:9" ht="12.75">
      <c r="A535" s="2"/>
      <c r="B535" t="s">
        <v>321</v>
      </c>
      <c r="E535" s="1" t="s">
        <v>278</v>
      </c>
      <c r="H535" s="1"/>
      <c r="I535" s="2"/>
    </row>
    <row r="536" spans="1:9" ht="12.75">
      <c r="A536" s="2"/>
      <c r="B536" t="s">
        <v>377</v>
      </c>
      <c r="E536" s="1" t="s">
        <v>58</v>
      </c>
      <c r="H536" s="1"/>
      <c r="I536" s="2"/>
    </row>
    <row r="537" spans="1:9" ht="12.75">
      <c r="A537" s="2"/>
      <c r="B537" t="s">
        <v>31</v>
      </c>
      <c r="E537" s="1" t="s">
        <v>66</v>
      </c>
      <c r="H537" s="1"/>
      <c r="I537" s="2"/>
    </row>
    <row r="538" spans="1:9" ht="12.75">
      <c r="A538" s="2"/>
      <c r="B538" t="s">
        <v>42</v>
      </c>
      <c r="E538" s="1" t="s">
        <v>23</v>
      </c>
      <c r="H538" s="1"/>
      <c r="I538" s="2"/>
    </row>
    <row r="539" spans="1:9" ht="12.75">
      <c r="A539" s="2"/>
      <c r="B539" t="s">
        <v>378</v>
      </c>
      <c r="E539" s="1" t="s">
        <v>379</v>
      </c>
      <c r="H539" s="1"/>
      <c r="I539" s="2"/>
    </row>
    <row r="540" spans="1:9" ht="12.75">
      <c r="A540" s="2"/>
      <c r="B540" t="s">
        <v>380</v>
      </c>
      <c r="E540" s="1" t="s">
        <v>58</v>
      </c>
      <c r="H540" s="1"/>
      <c r="I540" s="2"/>
    </row>
    <row r="541" spans="1:9" ht="12.75">
      <c r="A541" s="2"/>
      <c r="B541" t="s">
        <v>381</v>
      </c>
      <c r="E541" s="1" t="s">
        <v>151</v>
      </c>
      <c r="H541" s="1"/>
      <c r="I541" s="2"/>
    </row>
    <row r="542" spans="1:9" ht="12.75">
      <c r="A542" s="2"/>
      <c r="B542" t="s">
        <v>94</v>
      </c>
      <c r="E542" s="1" t="s">
        <v>278</v>
      </c>
      <c r="H542" s="1"/>
      <c r="I542" s="2"/>
    </row>
    <row r="543" spans="1:9" ht="12.75">
      <c r="A543" s="2"/>
      <c r="B543" t="s">
        <v>382</v>
      </c>
      <c r="E543" s="1" t="s">
        <v>23</v>
      </c>
      <c r="H543" s="1"/>
      <c r="I543" s="2"/>
    </row>
    <row r="544" spans="1:9" ht="12.75">
      <c r="A544" s="2"/>
      <c r="B544" t="s">
        <v>146</v>
      </c>
      <c r="E544" s="1" t="s">
        <v>66</v>
      </c>
      <c r="H544" s="1"/>
      <c r="I544" s="2"/>
    </row>
    <row r="545" spans="1:9" ht="12.75">
      <c r="A545" s="2"/>
      <c r="B545" t="s">
        <v>277</v>
      </c>
      <c r="E545" s="1" t="s">
        <v>121</v>
      </c>
      <c r="H545" s="1"/>
      <c r="I545" s="2"/>
    </row>
    <row r="546" spans="1:9" ht="12.75">
      <c r="A546" s="2"/>
      <c r="B546" t="s">
        <v>57</v>
      </c>
      <c r="E546" s="1" t="s">
        <v>23</v>
      </c>
      <c r="H546" s="1"/>
      <c r="I546" s="2"/>
    </row>
    <row r="547" spans="1:9" ht="12.75">
      <c r="A547" s="2"/>
      <c r="B547" t="s">
        <v>65</v>
      </c>
      <c r="E547" s="1" t="s">
        <v>151</v>
      </c>
      <c r="H547" s="1"/>
      <c r="I547" s="2"/>
    </row>
    <row r="548" spans="1:9" ht="12.75">
      <c r="A548" s="2"/>
      <c r="B548" t="s">
        <v>73</v>
      </c>
      <c r="E548" s="1" t="s">
        <v>383</v>
      </c>
      <c r="H548" s="1"/>
      <c r="I548" s="2"/>
    </row>
    <row r="549" spans="1:9" ht="12.75">
      <c r="A549" s="2"/>
      <c r="B549" t="s">
        <v>384</v>
      </c>
      <c r="E549" s="1" t="s">
        <v>66</v>
      </c>
      <c r="H549" s="1"/>
      <c r="I549" s="2"/>
    </row>
    <row r="550" spans="1:9" ht="12.75">
      <c r="A550" s="2"/>
      <c r="B550" t="s">
        <v>385</v>
      </c>
      <c r="E550" s="1" t="s">
        <v>43</v>
      </c>
      <c r="H550" s="1"/>
      <c r="I550" s="2"/>
    </row>
    <row r="551" spans="1:9" ht="12.75">
      <c r="A551" s="2"/>
      <c r="B551" t="s">
        <v>156</v>
      </c>
      <c r="E551" s="1" t="s">
        <v>317</v>
      </c>
      <c r="H551" s="1"/>
      <c r="I551" s="2"/>
    </row>
    <row r="552" spans="1:9" ht="12.75">
      <c r="A552" s="2"/>
      <c r="B552" t="s">
        <v>54</v>
      </c>
      <c r="E552" s="1" t="s">
        <v>121</v>
      </c>
      <c r="H552" s="1"/>
      <c r="I552" s="2"/>
    </row>
    <row r="553" spans="1:9" ht="12.75">
      <c r="A553" s="2"/>
      <c r="B553" s="18" t="s">
        <v>243</v>
      </c>
      <c r="E553" s="1" t="s">
        <v>23</v>
      </c>
      <c r="H553" s="1"/>
      <c r="I553" s="2"/>
    </row>
    <row r="554" spans="1:9" ht="12.75">
      <c r="A554" s="2"/>
      <c r="B554" t="s">
        <v>365</v>
      </c>
      <c r="E554" s="1" t="s">
        <v>386</v>
      </c>
      <c r="H554" s="1"/>
      <c r="I554" s="2"/>
    </row>
    <row r="555" spans="1:9" ht="12.75">
      <c r="A555" s="2"/>
      <c r="B555" t="s">
        <v>367</v>
      </c>
      <c r="E555" s="1" t="s">
        <v>76</v>
      </c>
      <c r="H555" s="1"/>
      <c r="I555" s="2"/>
    </row>
    <row r="556" spans="1:9" ht="12.75">
      <c r="A556" s="2"/>
      <c r="B556" t="s">
        <v>158</v>
      </c>
      <c r="E556" s="1" t="s">
        <v>387</v>
      </c>
      <c r="H556" s="1"/>
      <c r="I556" s="2"/>
    </row>
    <row r="557" spans="1:9" ht="12.75">
      <c r="A557" s="2"/>
      <c r="B557" t="s">
        <v>286</v>
      </c>
      <c r="E557" s="1" t="s">
        <v>383</v>
      </c>
      <c r="H557" s="1"/>
      <c r="I557" s="2"/>
    </row>
    <row r="558" spans="1:9" ht="12.75">
      <c r="A558" s="2"/>
      <c r="B558" t="s">
        <v>388</v>
      </c>
      <c r="E558" s="1" t="s">
        <v>118</v>
      </c>
      <c r="H558" s="1"/>
      <c r="I558" s="2"/>
    </row>
    <row r="559" spans="1:9" ht="12.75">
      <c r="A559" s="2"/>
      <c r="B559" t="s">
        <v>103</v>
      </c>
      <c r="E559" s="1" t="s">
        <v>259</v>
      </c>
      <c r="H559" s="1"/>
      <c r="I559" s="2"/>
    </row>
    <row r="560" spans="1:9" ht="12.75">
      <c r="A560" s="2"/>
      <c r="B560" t="s">
        <v>335</v>
      </c>
      <c r="E560" s="1" t="s">
        <v>76</v>
      </c>
      <c r="H560" s="1"/>
      <c r="I560" s="2"/>
    </row>
    <row r="561" spans="1:9" ht="12.75">
      <c r="A561" s="2"/>
      <c r="B561" t="s">
        <v>353</v>
      </c>
      <c r="E561" s="1" t="s">
        <v>389</v>
      </c>
      <c r="H561" s="1"/>
      <c r="I561" s="2"/>
    </row>
    <row r="562" spans="1:9" ht="12.75">
      <c r="A562" s="2"/>
      <c r="B562" t="s">
        <v>120</v>
      </c>
      <c r="E562" s="1" t="s">
        <v>390</v>
      </c>
      <c r="H562" s="1"/>
      <c r="I562" s="2"/>
    </row>
    <row r="563" spans="1:9" ht="12.75">
      <c r="A563" s="2"/>
      <c r="B563" t="s">
        <v>391</v>
      </c>
      <c r="E563" s="1" t="s">
        <v>23</v>
      </c>
      <c r="H563" s="1"/>
      <c r="I563" s="2"/>
    </row>
    <row r="564" spans="1:9" ht="12.75">
      <c r="A564" s="2"/>
      <c r="B564" t="s">
        <v>392</v>
      </c>
      <c r="E564" s="1" t="s">
        <v>76</v>
      </c>
      <c r="H564" s="1"/>
      <c r="I564" s="2"/>
    </row>
    <row r="565" spans="1:9" ht="12.75">
      <c r="A565" s="2"/>
      <c r="B565" t="s">
        <v>393</v>
      </c>
      <c r="E565" s="1" t="s">
        <v>121</v>
      </c>
      <c r="H565" s="1"/>
      <c r="I565" s="2"/>
    </row>
    <row r="566" spans="1:9" ht="12.75">
      <c r="A566" s="2"/>
      <c r="B566" t="s">
        <v>394</v>
      </c>
      <c r="E566" s="1" t="s">
        <v>121</v>
      </c>
      <c r="H566" s="1"/>
      <c r="I566" s="2"/>
    </row>
    <row r="567" spans="1:9" ht="12.75">
      <c r="A567" s="2"/>
      <c r="B567" t="s">
        <v>395</v>
      </c>
      <c r="E567" s="1" t="s">
        <v>396</v>
      </c>
      <c r="H567" s="1"/>
      <c r="I567" s="2"/>
    </row>
    <row r="568" spans="1:9" ht="12.75">
      <c r="A568" s="2"/>
      <c r="B568" t="s">
        <v>117</v>
      </c>
      <c r="E568" s="1" t="s">
        <v>397</v>
      </c>
      <c r="H568" s="1"/>
      <c r="I568" s="2"/>
    </row>
    <row r="569" spans="1:9" ht="12.75">
      <c r="A569" s="2"/>
      <c r="B569" t="s">
        <v>372</v>
      </c>
      <c r="E569" s="1" t="s">
        <v>23</v>
      </c>
      <c r="H569" s="1"/>
      <c r="I569" s="2"/>
    </row>
    <row r="570" spans="1:9" ht="12.75">
      <c r="A570" s="2"/>
      <c r="B570" t="s">
        <v>398</v>
      </c>
      <c r="E570" s="1" t="s">
        <v>399</v>
      </c>
      <c r="H570" s="1"/>
      <c r="I570" s="2"/>
    </row>
    <row r="571" spans="1:9" ht="12.75">
      <c r="A571" s="2"/>
      <c r="B571" t="s">
        <v>400</v>
      </c>
      <c r="E571" s="1" t="s">
        <v>396</v>
      </c>
      <c r="H571" s="1"/>
      <c r="I571" s="2"/>
    </row>
    <row r="572" spans="1:9" ht="12.75">
      <c r="A572" s="2"/>
      <c r="B572" t="s">
        <v>401</v>
      </c>
      <c r="E572" s="1" t="s">
        <v>165</v>
      </c>
      <c r="H572" s="1"/>
      <c r="I572" s="2"/>
    </row>
    <row r="573" spans="1:9" ht="12.75">
      <c r="A573" s="2"/>
      <c r="B573" t="s">
        <v>162</v>
      </c>
      <c r="E573" s="1" t="s">
        <v>376</v>
      </c>
      <c r="H573" s="1"/>
      <c r="I573" s="2"/>
    </row>
    <row r="574" spans="1:9" ht="12.75">
      <c r="A574" s="2"/>
      <c r="B574" t="s">
        <v>354</v>
      </c>
      <c r="E574" s="1" t="s">
        <v>66</v>
      </c>
      <c r="H574" s="1"/>
      <c r="I574" s="2"/>
    </row>
    <row r="575" spans="1:9" ht="12.75">
      <c r="A575" s="2"/>
      <c r="B575" t="s">
        <v>133</v>
      </c>
      <c r="E575" s="1" t="s">
        <v>98</v>
      </c>
      <c r="H575" s="1"/>
      <c r="I575" s="2"/>
    </row>
    <row r="576" spans="1:9" ht="12.75">
      <c r="A576" s="2"/>
      <c r="B576" t="s">
        <v>349</v>
      </c>
      <c r="E576" s="1" t="s">
        <v>76</v>
      </c>
      <c r="H576" s="1"/>
      <c r="I576" s="2"/>
    </row>
    <row r="577" spans="1:9" ht="12.75">
      <c r="A577" s="2"/>
      <c r="B577" t="s">
        <v>402</v>
      </c>
      <c r="H577" s="1"/>
      <c r="I577" s="2"/>
    </row>
    <row r="578" spans="1:9" ht="12.75">
      <c r="A578" s="2"/>
      <c r="B578" t="s">
        <v>348</v>
      </c>
      <c r="H578" s="1"/>
      <c r="I578" s="2"/>
    </row>
    <row r="579" spans="1:9" ht="12.75">
      <c r="A579" s="2"/>
      <c r="B579" t="s">
        <v>403</v>
      </c>
      <c r="H579" s="1"/>
      <c r="I579" s="2"/>
    </row>
    <row r="580" spans="1:9" ht="12.75">
      <c r="A580" s="2"/>
      <c r="B580" t="s">
        <v>261</v>
      </c>
      <c r="H580" s="1"/>
      <c r="I580" s="2"/>
    </row>
    <row r="581" spans="1:9" ht="12.75">
      <c r="A581" s="2"/>
      <c r="B581" t="s">
        <v>404</v>
      </c>
      <c r="H581" s="1"/>
      <c r="I581" s="2"/>
    </row>
    <row r="582" spans="1:9" ht="12.75">
      <c r="A582" s="2"/>
      <c r="B582" t="s">
        <v>163</v>
      </c>
      <c r="H582" s="1"/>
      <c r="I582" s="2"/>
    </row>
    <row r="583" spans="1:9" ht="12.75">
      <c r="A583" s="2"/>
      <c r="B583" t="s">
        <v>405</v>
      </c>
      <c r="H583" s="1"/>
      <c r="I583" s="2"/>
    </row>
    <row r="584" spans="1:9" ht="12.75">
      <c r="A584" s="2"/>
      <c r="B584" t="s">
        <v>173</v>
      </c>
      <c r="H584" s="1"/>
      <c r="I584" s="2"/>
    </row>
    <row r="585" spans="1:9" ht="12.75">
      <c r="A585" s="2"/>
      <c r="B585" t="s">
        <v>139</v>
      </c>
      <c r="H585" s="1"/>
      <c r="I585" s="2"/>
    </row>
    <row r="586" spans="1:9" ht="12.75">
      <c r="A586" s="2"/>
      <c r="B586" t="s">
        <v>406</v>
      </c>
      <c r="H586" s="1"/>
      <c r="I586" s="2"/>
    </row>
    <row r="587" spans="1:9" ht="12.75">
      <c r="A587" s="2"/>
      <c r="E587" s="1"/>
      <c r="G587" s="12"/>
      <c r="H587" s="1"/>
      <c r="I587" s="2"/>
    </row>
    <row r="588" spans="1:9" ht="12.75">
      <c r="A588" s="2"/>
      <c r="E588" s="1"/>
      <c r="G588" s="12"/>
      <c r="H588" s="1"/>
      <c r="I588" s="2"/>
    </row>
    <row r="589" spans="1:9" ht="12.75">
      <c r="A589" s="2"/>
      <c r="E589" s="1"/>
      <c r="G589" s="12"/>
      <c r="H589" s="1"/>
      <c r="I589" s="2"/>
    </row>
    <row r="590" spans="1:9" ht="12.75">
      <c r="A590" s="2"/>
      <c r="E590" s="1"/>
      <c r="G590" s="12"/>
      <c r="H590" s="1"/>
      <c r="I590" s="2"/>
    </row>
    <row r="591" spans="1:9" ht="12.75">
      <c r="A591" s="2"/>
      <c r="E591" s="1"/>
      <c r="G591" s="12"/>
      <c r="H591" s="1"/>
      <c r="I591" s="2"/>
    </row>
    <row r="592" spans="1:9" ht="12.75">
      <c r="A592" s="2"/>
      <c r="E592" s="1"/>
      <c r="G592" s="12"/>
      <c r="H592" s="1"/>
      <c r="I592" s="2"/>
    </row>
    <row r="593" spans="1:9" ht="12.75">
      <c r="A593" s="2"/>
      <c r="E593" s="1"/>
      <c r="G593" s="12"/>
      <c r="H593" s="1"/>
      <c r="I593" s="2"/>
    </row>
    <row r="594" spans="1:9" ht="12.75">
      <c r="A594" s="2"/>
      <c r="E594" s="1"/>
      <c r="G594" s="12"/>
      <c r="H594" s="1"/>
      <c r="I594" s="2"/>
    </row>
    <row r="595" spans="1:9" ht="12.75">
      <c r="A595" s="2"/>
      <c r="E595" s="1"/>
      <c r="G595" s="12"/>
      <c r="H595" s="1"/>
      <c r="I595" s="2"/>
    </row>
    <row r="596" spans="1:9" ht="12.75">
      <c r="A596" s="2"/>
      <c r="E596" s="1"/>
      <c r="G596" s="12"/>
      <c r="H596" s="1"/>
      <c r="I596" s="2"/>
    </row>
    <row r="597" spans="1:9" ht="12.75">
      <c r="A597" s="2"/>
      <c r="E597" s="1"/>
      <c r="G597" s="12"/>
      <c r="H597" s="1"/>
      <c r="I597" s="2"/>
    </row>
    <row r="598" spans="1:9" ht="12.75">
      <c r="A598" s="2"/>
      <c r="E598" s="1"/>
      <c r="G598" s="12"/>
      <c r="H598" s="1"/>
      <c r="I598" s="2"/>
    </row>
    <row r="599" spans="1:9" ht="12.75">
      <c r="A599" s="2"/>
      <c r="E599" s="1"/>
      <c r="G599" s="12"/>
      <c r="H599" s="1"/>
      <c r="I599" s="2"/>
    </row>
    <row r="600" spans="1:9" ht="12.75">
      <c r="A600" s="2"/>
      <c r="E600" s="1"/>
      <c r="G600" s="12"/>
      <c r="H600" s="1"/>
      <c r="I600" s="2"/>
    </row>
    <row r="601" spans="1:9" ht="12.75">
      <c r="A601" s="2"/>
      <c r="E601" s="1"/>
      <c r="G601" s="12"/>
      <c r="H601" s="1"/>
      <c r="I601" s="2"/>
    </row>
    <row r="602" spans="1:9" ht="12.75">
      <c r="A602" s="2"/>
      <c r="E602" s="1"/>
      <c r="G602" s="12"/>
      <c r="H602" s="1"/>
      <c r="I602" s="2"/>
    </row>
    <row r="603" spans="1:9" ht="12.75">
      <c r="A603" s="2"/>
      <c r="E603" s="1"/>
      <c r="G603" s="12"/>
      <c r="H603" s="1"/>
      <c r="I603" s="2"/>
    </row>
    <row r="604" spans="1:9" ht="12.75">
      <c r="A604" s="2"/>
      <c r="E604" s="1"/>
      <c r="G604" s="12"/>
      <c r="H604" s="1"/>
      <c r="I604" s="2"/>
    </row>
    <row r="605" spans="1:9" ht="12.75">
      <c r="A605" s="2"/>
      <c r="D605" s="9"/>
      <c r="E605" s="1"/>
      <c r="G605" s="12"/>
      <c r="H605" s="1"/>
      <c r="I605" s="2"/>
    </row>
    <row r="606" spans="1:9" ht="12.75">
      <c r="A606" s="2"/>
      <c r="E606" s="1"/>
      <c r="G606" s="12"/>
      <c r="H606" s="1"/>
      <c r="I606" s="2"/>
    </row>
    <row r="607" spans="1:9" ht="12.75">
      <c r="A607" s="2"/>
      <c r="E607" s="1"/>
      <c r="G607" s="12"/>
      <c r="H607" s="1"/>
      <c r="I607" s="2"/>
    </row>
    <row r="608" spans="1:9" ht="12.75">
      <c r="A608" s="2"/>
      <c r="B608" s="18"/>
      <c r="E608" s="1"/>
      <c r="G608" s="12"/>
      <c r="H608" s="1"/>
      <c r="I608" s="2"/>
    </row>
    <row r="609" spans="1:9" ht="12.75">
      <c r="A609" s="2"/>
      <c r="E609" s="1"/>
      <c r="G609" s="12"/>
      <c r="H609" s="1"/>
      <c r="I609" s="2"/>
    </row>
    <row r="610" spans="1:9" ht="12.75">
      <c r="A610" s="2"/>
      <c r="E610" s="1"/>
      <c r="G610" s="12"/>
      <c r="H610" s="1"/>
      <c r="I610" s="2"/>
    </row>
    <row r="611" spans="1:9" ht="12.75">
      <c r="A611" s="2"/>
      <c r="E611" s="1"/>
      <c r="G611" s="12"/>
      <c r="H611" s="1"/>
      <c r="I611" s="2"/>
    </row>
    <row r="612" spans="1:9" ht="12.75">
      <c r="A612" s="2"/>
      <c r="E612" s="1"/>
      <c r="G612" s="12"/>
      <c r="H612" s="1"/>
      <c r="I612" s="2"/>
    </row>
    <row r="613" spans="1:9" ht="12.75">
      <c r="A613" s="2"/>
      <c r="E613" s="1"/>
      <c r="G613" s="12"/>
      <c r="H613" s="1"/>
      <c r="I613" s="2"/>
    </row>
    <row r="614" spans="1:9" ht="12.75">
      <c r="A614" s="2"/>
      <c r="E614" s="1"/>
      <c r="G614" s="12"/>
      <c r="H614" s="1"/>
      <c r="I614" s="2"/>
    </row>
    <row r="615" spans="1:9" ht="12.75">
      <c r="A615" s="2"/>
      <c r="E615" s="1"/>
      <c r="G615" s="12"/>
      <c r="H615" s="1"/>
      <c r="I615" s="2"/>
    </row>
    <row r="616" spans="1:9" ht="12.75">
      <c r="A616" s="2"/>
      <c r="E616" s="1"/>
      <c r="G616" s="12"/>
      <c r="H616" s="1"/>
      <c r="I616" s="2"/>
    </row>
    <row r="617" spans="1:9" ht="12.75">
      <c r="A617" s="2"/>
      <c r="E617" s="1"/>
      <c r="G617" s="12"/>
      <c r="H617" s="1"/>
      <c r="I617" s="2"/>
    </row>
    <row r="618" spans="1:9" ht="12.75">
      <c r="A618" s="2"/>
      <c r="E618" s="1"/>
      <c r="G618" s="12"/>
      <c r="H618" s="1"/>
      <c r="I618" s="2"/>
    </row>
    <row r="619" spans="1:9" ht="12.75">
      <c r="A619" s="2"/>
      <c r="E619" s="1"/>
      <c r="G619" s="12"/>
      <c r="H619" s="1"/>
      <c r="I619" s="2"/>
    </row>
    <row r="620" spans="1:9" ht="12.75">
      <c r="A620" s="2"/>
      <c r="E620" s="1"/>
      <c r="G620" s="12"/>
      <c r="H620" s="1"/>
      <c r="I620" s="2"/>
    </row>
    <row r="621" spans="1:9" ht="12.75">
      <c r="A621" s="2"/>
      <c r="E621" s="1"/>
      <c r="G621" s="12"/>
      <c r="H621" s="1"/>
      <c r="I621" s="2"/>
    </row>
    <row r="622" spans="1:9" ht="12.75">
      <c r="A622" s="2"/>
      <c r="E622" s="1"/>
      <c r="G622" s="12"/>
      <c r="H622" s="1"/>
      <c r="I622" s="2"/>
    </row>
    <row r="623" spans="1:9" ht="12.75">
      <c r="A623" s="2"/>
      <c r="E623" s="1"/>
      <c r="G623" s="12"/>
      <c r="H623" s="1"/>
      <c r="I623" s="2"/>
    </row>
    <row r="624" spans="1:9" ht="12.75">
      <c r="A624" s="2"/>
      <c r="E624" s="1"/>
      <c r="G624" s="12"/>
      <c r="H624" s="1"/>
      <c r="I624" s="2"/>
    </row>
    <row r="625" spans="1:9" ht="12.75">
      <c r="A625" s="2"/>
      <c r="E625" s="1"/>
      <c r="G625" s="12"/>
      <c r="H625" s="1"/>
      <c r="I625" s="2"/>
    </row>
    <row r="626" spans="1:9" ht="12.75">
      <c r="A626" s="2"/>
      <c r="E626" s="1"/>
      <c r="G626" s="12"/>
      <c r="H626" s="1"/>
      <c r="I626" s="2"/>
    </row>
    <row r="627" spans="1:9" ht="12.75">
      <c r="A627" s="2"/>
      <c r="D627" s="9"/>
      <c r="E627" s="1"/>
      <c r="G627" s="12"/>
      <c r="H627" s="1"/>
      <c r="I627" s="2"/>
    </row>
    <row r="628" spans="1:9" ht="12.75">
      <c r="A628" s="2"/>
      <c r="E628" s="1"/>
      <c r="G628" s="12"/>
      <c r="H628" s="1"/>
      <c r="I628" s="2"/>
    </row>
    <row r="629" spans="1:9" ht="12.75">
      <c r="A629" s="2"/>
      <c r="E629" s="1"/>
      <c r="G629" s="12"/>
      <c r="H629" s="1"/>
      <c r="I629" s="2"/>
    </row>
    <row r="630" spans="1:9" ht="12.75">
      <c r="A630" s="2"/>
      <c r="E630" s="1"/>
      <c r="G630" s="12"/>
      <c r="H630" s="1"/>
      <c r="I630" s="2"/>
    </row>
    <row r="631" spans="1:9" ht="12.75">
      <c r="A631" s="2"/>
      <c r="E631" s="1"/>
      <c r="G631" s="12"/>
      <c r="H631" s="1"/>
      <c r="I631" s="2"/>
    </row>
    <row r="632" spans="1:9" ht="12.75">
      <c r="A632" s="2"/>
      <c r="E632" s="1"/>
      <c r="G632" s="12"/>
      <c r="H632" s="1"/>
      <c r="I632" s="2"/>
    </row>
    <row r="633" spans="1:9" ht="12.75">
      <c r="A633" s="2"/>
      <c r="E633" s="1"/>
      <c r="G633" s="12"/>
      <c r="H633" s="1"/>
      <c r="I633" s="2"/>
    </row>
    <row r="634" spans="1:9" ht="12.75">
      <c r="A634" s="2"/>
      <c r="E634" s="1"/>
      <c r="G634" s="12"/>
      <c r="H634" s="1"/>
      <c r="I634" s="2"/>
    </row>
    <row r="635" spans="1:9" ht="12.75">
      <c r="A635" s="2"/>
      <c r="E635" s="1"/>
      <c r="G635" s="12"/>
      <c r="H635" s="1"/>
      <c r="I635" s="2"/>
    </row>
    <row r="636" spans="1:9" ht="12.75">
      <c r="A636" s="2"/>
      <c r="E636" s="1"/>
      <c r="G636" s="12"/>
      <c r="H636" s="1"/>
      <c r="I636" s="2"/>
    </row>
    <row r="637" spans="1:9" ht="12.75">
      <c r="A637" s="2"/>
      <c r="E637" s="1"/>
      <c r="G637" s="12"/>
      <c r="H637" s="1"/>
      <c r="I637" s="2"/>
    </row>
    <row r="638" spans="1:9" ht="12.75">
      <c r="A638" s="2"/>
      <c r="E638" s="1"/>
      <c r="G638" s="12"/>
      <c r="H638" s="1"/>
      <c r="I638" s="2"/>
    </row>
    <row r="639" spans="1:9" ht="12.75">
      <c r="A639" s="2"/>
      <c r="E639" s="1"/>
      <c r="G639" s="12"/>
      <c r="H639" s="1"/>
      <c r="I639" s="2"/>
    </row>
    <row r="640" spans="1:9" ht="12.75">
      <c r="A640" s="2"/>
      <c r="E640" s="1"/>
      <c r="G640" s="12"/>
      <c r="H640" s="1"/>
      <c r="I640" s="2"/>
    </row>
    <row r="641" spans="1:9" ht="12.75">
      <c r="A641" s="2"/>
      <c r="E641" s="1"/>
      <c r="G641" s="12"/>
      <c r="H641" s="1"/>
      <c r="I641" s="2"/>
    </row>
    <row r="642" spans="1:9" ht="12.75">
      <c r="A642" s="2"/>
      <c r="E642" s="1"/>
      <c r="H642" s="1"/>
      <c r="I642" s="2"/>
    </row>
    <row r="643" spans="1:9" ht="12.75">
      <c r="A643" s="2"/>
      <c r="E643" s="1"/>
      <c r="H643" s="1"/>
      <c r="I643" s="2"/>
    </row>
    <row r="644" spans="1:9" ht="12.75">
      <c r="A644" s="2"/>
      <c r="E644" s="1"/>
      <c r="H644" s="1"/>
      <c r="I644" s="2"/>
    </row>
    <row r="645" spans="1:9" ht="12.75">
      <c r="A645" s="2"/>
      <c r="E645" s="1"/>
      <c r="H645" s="1"/>
      <c r="I645" s="2"/>
    </row>
    <row r="646" spans="1:9" ht="12.75">
      <c r="A646" s="2"/>
      <c r="E646" s="1"/>
      <c r="H646" s="1"/>
      <c r="I646" s="2"/>
    </row>
    <row r="647" spans="1:9" ht="12.75">
      <c r="A647" s="2"/>
      <c r="E647" s="1"/>
      <c r="H647" s="1"/>
      <c r="I647" s="2"/>
    </row>
    <row r="648" spans="1:9" ht="12.75">
      <c r="A648" s="2"/>
      <c r="E648" s="1"/>
      <c r="H648" s="1"/>
      <c r="I648" s="2"/>
    </row>
    <row r="649" spans="1:9" ht="12.75">
      <c r="A649" s="2"/>
      <c r="E649" s="1"/>
      <c r="H649" s="1"/>
      <c r="I649" s="2"/>
    </row>
    <row r="650" spans="1:9" ht="12.75">
      <c r="A650" s="2"/>
      <c r="E650" s="1"/>
      <c r="H650" s="1"/>
      <c r="I650" s="2"/>
    </row>
    <row r="651" spans="1:9" ht="12.75">
      <c r="A651" s="2"/>
      <c r="E651" s="1"/>
      <c r="H651" s="1"/>
      <c r="I651" s="2"/>
    </row>
    <row r="652" spans="1:9" ht="12.75">
      <c r="A652" s="2"/>
      <c r="E652" s="1"/>
      <c r="H652" s="1"/>
      <c r="I652" s="2"/>
    </row>
    <row r="653" spans="1:9" ht="12.75">
      <c r="A653" s="2"/>
      <c r="E653" s="1"/>
      <c r="H653" s="1"/>
      <c r="I653" s="2"/>
    </row>
    <row r="654" spans="1:9" ht="12.75">
      <c r="A654" s="2"/>
      <c r="E654" s="1"/>
      <c r="H654" s="1"/>
      <c r="I654" s="2"/>
    </row>
    <row r="655" spans="1:9" ht="12.75">
      <c r="A655" s="2"/>
      <c r="E655" s="1"/>
      <c r="H655" s="1"/>
      <c r="I655" s="2"/>
    </row>
    <row r="656" spans="1:9" ht="12.75">
      <c r="A656" s="2"/>
      <c r="E656" s="1"/>
      <c r="H656" s="1"/>
      <c r="I656" s="2"/>
    </row>
    <row r="657" spans="1:9" ht="12.75">
      <c r="A657" s="2"/>
      <c r="E657" s="1"/>
      <c r="H657" s="1"/>
      <c r="I657" s="2"/>
    </row>
    <row r="658" spans="1:9" ht="12.75">
      <c r="A658" s="2"/>
      <c r="E658" s="1"/>
      <c r="H658" s="1"/>
      <c r="I658" s="2"/>
    </row>
    <row r="659" spans="1:9" ht="12.75">
      <c r="A659" s="2"/>
      <c r="E659" s="1"/>
      <c r="H659" s="1"/>
      <c r="I659" s="2"/>
    </row>
    <row r="660" spans="1:9" ht="12.75">
      <c r="A660" s="2"/>
      <c r="E660" s="1"/>
      <c r="H660" s="1"/>
      <c r="I660" s="2"/>
    </row>
    <row r="661" spans="1:9" ht="12.75">
      <c r="A661" s="2"/>
      <c r="E661" s="1"/>
      <c r="H661" s="1"/>
      <c r="I661" s="2"/>
    </row>
    <row r="662" spans="1:9" ht="12.75">
      <c r="A662" s="2"/>
      <c r="E662" s="1"/>
      <c r="H662" s="1"/>
      <c r="I662" s="2"/>
    </row>
    <row r="663" spans="1:9" ht="12.75">
      <c r="A663" s="2"/>
      <c r="E663" s="1"/>
      <c r="H663" s="1"/>
      <c r="I663" s="2"/>
    </row>
    <row r="664" spans="1:9" ht="12.75">
      <c r="A664" s="2"/>
      <c r="E664" s="1"/>
      <c r="H664" s="1"/>
      <c r="I664" s="2"/>
    </row>
    <row r="665" spans="1:9" ht="12.75">
      <c r="A665" s="2"/>
      <c r="E665" s="1"/>
      <c r="H665" s="1"/>
      <c r="I665" s="2"/>
    </row>
    <row r="666" spans="1:9" ht="12.75">
      <c r="A666" s="2"/>
      <c r="E666" s="1"/>
      <c r="H666" s="1"/>
      <c r="I666" s="2"/>
    </row>
    <row r="667" spans="1:9" ht="12.75">
      <c r="A667" s="2"/>
      <c r="E667" s="1"/>
      <c r="H667" s="1"/>
      <c r="I667" s="2"/>
    </row>
    <row r="668" spans="1:9" ht="12.75">
      <c r="A668" s="2"/>
      <c r="E668" s="1"/>
      <c r="H668" s="1"/>
      <c r="I668" s="2"/>
    </row>
    <row r="669" spans="1:9" ht="12.75">
      <c r="A669" s="2"/>
      <c r="E669" s="1"/>
      <c r="H669" s="1"/>
      <c r="I669" s="2"/>
    </row>
    <row r="670" spans="1:9" ht="12.75">
      <c r="A670" s="2"/>
      <c r="E670" s="1"/>
      <c r="H670" s="1"/>
      <c r="I670" s="2"/>
    </row>
    <row r="671" spans="1:9" ht="12.75">
      <c r="A671" s="2"/>
      <c r="E671" s="1"/>
      <c r="H671" s="1"/>
      <c r="I671" s="2"/>
    </row>
    <row r="672" spans="1:9" ht="12.75">
      <c r="A672" s="2"/>
      <c r="B672" s="47"/>
      <c r="H672" s="1"/>
      <c r="I672" s="2"/>
    </row>
    <row r="673" spans="1:9" ht="12.75">
      <c r="A673" s="2"/>
      <c r="B673" s="47"/>
      <c r="H673" s="1"/>
      <c r="I673" s="2"/>
    </row>
    <row r="674" spans="1:9" ht="12.75">
      <c r="A674" s="2"/>
      <c r="B674" s="47"/>
      <c r="H674" s="1"/>
      <c r="I674" s="2"/>
    </row>
    <row r="675" spans="1:9" ht="12.75">
      <c r="A675" s="2"/>
      <c r="B675" s="47"/>
      <c r="H675" s="1"/>
      <c r="I675" s="2"/>
    </row>
    <row r="676" spans="1:9" ht="12.75">
      <c r="A676" s="2"/>
      <c r="B676" s="47"/>
      <c r="H676" s="1"/>
      <c r="I676" s="2"/>
    </row>
    <row r="677" spans="1:9" ht="12.75">
      <c r="A677" s="2"/>
      <c r="B677" s="47"/>
      <c r="H677" s="1"/>
      <c r="I677" s="2"/>
    </row>
    <row r="678" spans="1:9" ht="12.75">
      <c r="A678" s="2"/>
      <c r="B678" s="47"/>
      <c r="H678" s="1"/>
      <c r="I678" s="2"/>
    </row>
    <row r="679" spans="1:9" ht="12.75">
      <c r="A679" s="2"/>
      <c r="B679" s="47"/>
      <c r="H679" s="1"/>
      <c r="I679" s="2"/>
    </row>
    <row r="680" spans="1:9" ht="12.75">
      <c r="A680" s="2"/>
      <c r="B680" s="47"/>
      <c r="H680" s="1"/>
      <c r="I680" s="2"/>
    </row>
    <row r="681" spans="1:9" ht="12.75">
      <c r="A681" s="2"/>
      <c r="B681" s="47"/>
      <c r="H681" s="1"/>
      <c r="I681" s="2"/>
    </row>
    <row r="682" spans="1:9" ht="12.75">
      <c r="A682" s="2"/>
      <c r="B682" s="47"/>
      <c r="H682" s="1"/>
      <c r="I682" s="2"/>
    </row>
    <row r="683" spans="1:9" ht="12.75">
      <c r="A683" s="2"/>
      <c r="B683" s="47"/>
      <c r="H683" s="1"/>
      <c r="I683" s="2"/>
    </row>
    <row r="684" spans="1:9" ht="12.75">
      <c r="A684" s="2"/>
      <c r="B684" s="47"/>
      <c r="H684" s="1"/>
      <c r="I684" s="2"/>
    </row>
    <row r="685" spans="1:9" ht="12.75">
      <c r="A685" s="2"/>
      <c r="B685" s="47"/>
      <c r="H685" s="1"/>
      <c r="I685" s="2"/>
    </row>
    <row r="686" spans="1:9" ht="12.75">
      <c r="A686" s="2"/>
      <c r="B686" s="47"/>
      <c r="H686" s="1"/>
      <c r="I686" s="2"/>
    </row>
    <row r="687" spans="1:9" ht="12.75">
      <c r="A687" s="2"/>
      <c r="B687" s="47"/>
      <c r="H687" s="1"/>
      <c r="I687" s="2"/>
    </row>
    <row r="688" spans="1:9" ht="12.75">
      <c r="A688" s="2"/>
      <c r="B688" s="47"/>
      <c r="H688" s="1"/>
      <c r="I688" s="2"/>
    </row>
    <row r="689" spans="1:9" ht="12.75">
      <c r="A689" s="2"/>
      <c r="B689" s="47"/>
      <c r="H689" s="1"/>
      <c r="I689" s="2"/>
    </row>
    <row r="690" spans="1:9" ht="12.75">
      <c r="A690" s="2"/>
      <c r="B690" s="47"/>
      <c r="H690" s="1"/>
      <c r="I690" s="2"/>
    </row>
    <row r="691" spans="1:9" ht="12.75">
      <c r="A691" s="2"/>
      <c r="B691" s="47"/>
      <c r="H691" s="1"/>
      <c r="I691" s="2"/>
    </row>
    <row r="692" spans="1:9" ht="12.75">
      <c r="A692" s="2"/>
      <c r="B692" s="47"/>
      <c r="H692" s="1"/>
      <c r="I692" s="2"/>
    </row>
    <row r="693" spans="1:9" ht="12.75">
      <c r="A693" s="2"/>
      <c r="B693" s="47"/>
      <c r="H693" s="1"/>
      <c r="I693" s="2"/>
    </row>
    <row r="694" spans="1:9" ht="12.75">
      <c r="A694" s="2"/>
      <c r="B694" s="47"/>
      <c r="H694" s="1"/>
      <c r="I694" s="2"/>
    </row>
    <row r="695" spans="1:9" ht="12.75">
      <c r="A695" s="2"/>
      <c r="B695" s="47"/>
      <c r="H695" s="1"/>
      <c r="I695" s="2"/>
    </row>
    <row r="696" spans="1:9" ht="12.75">
      <c r="A696" s="2"/>
      <c r="B696" s="47"/>
      <c r="H696" s="1"/>
      <c r="I696" s="2"/>
    </row>
    <row r="697" spans="1:9" ht="12.75">
      <c r="A697" s="2"/>
      <c r="B697" s="47"/>
      <c r="H697" s="1"/>
      <c r="I697" s="2"/>
    </row>
  </sheetData>
  <sheetProtection selectLockedCells="1" selectUnlockedCells="1"/>
  <mergeCells count="6">
    <mergeCell ref="A2:B3"/>
    <mergeCell ref="C3:F3"/>
    <mergeCell ref="G3:H3"/>
    <mergeCell ref="A64:B65"/>
    <mergeCell ref="C65:F65"/>
    <mergeCell ref="G65:H65"/>
  </mergeCells>
  <printOptions/>
  <pageMargins left="0.4875" right="0.4597222222222222" top="0.2" bottom="0.243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4"/>
  <sheetViews>
    <sheetView workbookViewId="0" topLeftCell="A1">
      <selection activeCell="A2" sqref="A2"/>
    </sheetView>
  </sheetViews>
  <sheetFormatPr defaultColWidth="12.57421875" defaultRowHeight="12.75"/>
  <cols>
    <col min="1" max="1" width="6.421875" style="0" customWidth="1"/>
    <col min="2" max="2" width="20.421875" style="0" customWidth="1"/>
    <col min="3" max="3" width="9.57421875" style="1" customWidth="1"/>
    <col min="4" max="4" width="10.140625" style="0" customWidth="1"/>
    <col min="5" max="5" width="24.28125" style="1" customWidth="1"/>
    <col min="6" max="6" width="8.00390625" style="0" customWidth="1"/>
    <col min="7" max="8" width="8.00390625" style="1" customWidth="1"/>
    <col min="9" max="16384" width="11.57421875" style="0" customWidth="1"/>
  </cols>
  <sheetData>
    <row r="1" spans="1:6" ht="8.25" customHeight="1">
      <c r="A1" s="2"/>
      <c r="D1" s="1"/>
      <c r="F1" s="1"/>
    </row>
    <row r="2" spans="1:6" ht="12.75" customHeight="1">
      <c r="A2" s="3" t="s">
        <v>0</v>
      </c>
      <c r="B2" s="3"/>
      <c r="D2" s="1"/>
      <c r="F2" s="1"/>
    </row>
    <row r="3" spans="1:8" ht="15">
      <c r="A3" s="3"/>
      <c r="B3" s="3"/>
      <c r="C3" s="4" t="s">
        <v>1</v>
      </c>
      <c r="D3" s="4"/>
      <c r="E3" s="4"/>
      <c r="F3" s="4"/>
      <c r="G3" s="5">
        <v>40740</v>
      </c>
      <c r="H3" s="5"/>
    </row>
    <row r="4" spans="1:6" ht="12.75" customHeight="1">
      <c r="A4" s="2"/>
      <c r="D4" s="1"/>
      <c r="F4" s="1"/>
    </row>
    <row r="5" spans="1:6" ht="12.75">
      <c r="A5" s="6" t="s">
        <v>407</v>
      </c>
      <c r="B5" s="7"/>
      <c r="C5" s="8"/>
      <c r="D5" s="9"/>
      <c r="F5" s="1"/>
    </row>
    <row r="6" spans="1:8" ht="12.75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60" t="s">
        <v>10</v>
      </c>
    </row>
    <row r="7" spans="1:8" ht="12.75">
      <c r="A7" s="6" t="s">
        <v>407</v>
      </c>
      <c r="B7" s="7" t="s">
        <v>408</v>
      </c>
      <c r="C7" s="61" t="s">
        <v>13</v>
      </c>
      <c r="D7" s="8" t="s">
        <v>409</v>
      </c>
      <c r="E7" s="10" t="s">
        <v>7</v>
      </c>
      <c r="F7" s="10" t="s">
        <v>8</v>
      </c>
      <c r="G7" s="10" t="s">
        <v>9</v>
      </c>
      <c r="H7" s="60" t="s">
        <v>10</v>
      </c>
    </row>
    <row r="8" spans="1:8" ht="12.75">
      <c r="A8" s="6" t="s">
        <v>11</v>
      </c>
      <c r="B8" t="s">
        <v>12</v>
      </c>
      <c r="C8" s="1" t="s">
        <v>13</v>
      </c>
      <c r="D8" s="1">
        <v>77</v>
      </c>
      <c r="E8" s="1" t="s">
        <v>14</v>
      </c>
      <c r="F8" s="1">
        <v>224</v>
      </c>
      <c r="G8" s="12">
        <v>0.028136331018518517</v>
      </c>
      <c r="H8" s="13">
        <f>G8/12</f>
        <v>0.00234469425154321</v>
      </c>
    </row>
    <row r="9" spans="1:8" ht="12.75">
      <c r="A9" s="6" t="s">
        <v>15</v>
      </c>
      <c r="B9" t="s">
        <v>16</v>
      </c>
      <c r="C9" s="1" t="s">
        <v>13</v>
      </c>
      <c r="D9" s="1">
        <v>90</v>
      </c>
      <c r="E9" s="1" t="s">
        <v>17</v>
      </c>
      <c r="F9" s="1">
        <v>226</v>
      </c>
      <c r="G9" s="12">
        <v>0.028400300925925926</v>
      </c>
      <c r="H9" s="13">
        <f>G9/12</f>
        <v>0.0023666917438271606</v>
      </c>
    </row>
    <row r="10" spans="1:8" ht="12.75">
      <c r="A10" s="6" t="s">
        <v>18</v>
      </c>
      <c r="B10" t="s">
        <v>19</v>
      </c>
      <c r="C10" s="1" t="s">
        <v>13</v>
      </c>
      <c r="D10" s="1">
        <v>75</v>
      </c>
      <c r="E10" s="1" t="s">
        <v>20</v>
      </c>
      <c r="F10" s="1">
        <v>216</v>
      </c>
      <c r="G10" s="12">
        <v>0.02891795138888889</v>
      </c>
      <c r="H10" s="13">
        <f>G10/12</f>
        <v>0.0024098292824074074</v>
      </c>
    </row>
    <row r="11" spans="1:8" ht="12.75">
      <c r="A11" s="6" t="s">
        <v>21</v>
      </c>
      <c r="B11" t="s">
        <v>22</v>
      </c>
      <c r="C11" s="1" t="s">
        <v>13</v>
      </c>
      <c r="D11" s="1">
        <v>82</v>
      </c>
      <c r="E11" s="1" t="s">
        <v>23</v>
      </c>
      <c r="F11" s="1">
        <v>236</v>
      </c>
      <c r="G11" s="12">
        <v>0.029067094907407404</v>
      </c>
      <c r="H11" s="13">
        <f>G11/12</f>
        <v>0.002422257908950617</v>
      </c>
    </row>
    <row r="12" spans="1:8" ht="12.75">
      <c r="A12" s="6" t="s">
        <v>24</v>
      </c>
      <c r="B12" t="s">
        <v>25</v>
      </c>
      <c r="C12" s="1" t="s">
        <v>13</v>
      </c>
      <c r="D12" s="1">
        <v>74</v>
      </c>
      <c r="E12" s="1" t="s">
        <v>26</v>
      </c>
      <c r="F12" s="1">
        <v>238</v>
      </c>
      <c r="G12" s="12">
        <v>0.0296037037037037</v>
      </c>
      <c r="H12" s="13">
        <f>G12/12</f>
        <v>0.002466975308641975</v>
      </c>
    </row>
    <row r="13" spans="1:8" ht="12.75">
      <c r="A13" s="6" t="s">
        <v>27</v>
      </c>
      <c r="B13" t="s">
        <v>28</v>
      </c>
      <c r="C13" s="1" t="s">
        <v>13</v>
      </c>
      <c r="D13" s="1">
        <v>77</v>
      </c>
      <c r="E13" s="1" t="s">
        <v>29</v>
      </c>
      <c r="F13" s="1">
        <v>234</v>
      </c>
      <c r="G13" s="12">
        <v>0.030187256944444445</v>
      </c>
      <c r="H13" s="13">
        <f>G13/12</f>
        <v>0.0025156047453703703</v>
      </c>
    </row>
    <row r="14" spans="1:8" ht="12.75">
      <c r="A14" s="6" t="s">
        <v>30</v>
      </c>
      <c r="B14" t="s">
        <v>42</v>
      </c>
      <c r="C14" s="1" t="s">
        <v>13</v>
      </c>
      <c r="D14" s="1">
        <v>75</v>
      </c>
      <c r="E14" s="1" t="s">
        <v>43</v>
      </c>
      <c r="F14" s="1">
        <v>215</v>
      </c>
      <c r="G14" s="12">
        <v>0.03218715277777777</v>
      </c>
      <c r="H14" s="13">
        <f>G14/12</f>
        <v>0.0026822627314814808</v>
      </c>
    </row>
    <row r="15" spans="1:8" ht="12.75">
      <c r="A15" s="6" t="s">
        <v>33</v>
      </c>
      <c r="B15" t="s">
        <v>45</v>
      </c>
      <c r="C15" s="1" t="s">
        <v>13</v>
      </c>
      <c r="D15" s="1">
        <v>80</v>
      </c>
      <c r="E15" s="1" t="s">
        <v>46</v>
      </c>
      <c r="F15" s="1">
        <v>232</v>
      </c>
      <c r="G15" s="12">
        <v>0.03264774305555556</v>
      </c>
      <c r="H15" s="13">
        <f>G15/12</f>
        <v>0.00272064525462963</v>
      </c>
    </row>
    <row r="16" spans="1:8" ht="12.75">
      <c r="A16" s="6" t="s">
        <v>37</v>
      </c>
      <c r="B16" t="s">
        <v>410</v>
      </c>
      <c r="C16" s="1" t="s">
        <v>13</v>
      </c>
      <c r="D16" s="1">
        <v>83</v>
      </c>
      <c r="E16" s="62" t="s">
        <v>49</v>
      </c>
      <c r="F16" s="1">
        <v>203</v>
      </c>
      <c r="G16" s="12">
        <v>0.033097870370370375</v>
      </c>
      <c r="H16" s="13">
        <f>G16/12</f>
        <v>0.0027581558641975312</v>
      </c>
    </row>
    <row r="17" spans="1:8" ht="12.75">
      <c r="A17" s="6" t="s">
        <v>39</v>
      </c>
      <c r="B17" t="s">
        <v>51</v>
      </c>
      <c r="C17" s="1" t="s">
        <v>13</v>
      </c>
      <c r="D17" s="1">
        <v>78</v>
      </c>
      <c r="E17" s="1" t="s">
        <v>52</v>
      </c>
      <c r="F17" s="1">
        <v>205</v>
      </c>
      <c r="G17" s="12">
        <v>0.033116655092592595</v>
      </c>
      <c r="H17" s="13">
        <f>G17/12</f>
        <v>0.0027597212577160496</v>
      </c>
    </row>
    <row r="18" spans="1:8" ht="12.75">
      <c r="A18" s="6" t="s">
        <v>41</v>
      </c>
      <c r="B18" t="s">
        <v>57</v>
      </c>
      <c r="C18" s="1" t="s">
        <v>13</v>
      </c>
      <c r="D18" s="1">
        <v>74</v>
      </c>
      <c r="E18" s="1" t="s">
        <v>58</v>
      </c>
      <c r="F18" s="1">
        <v>214</v>
      </c>
      <c r="G18" s="12">
        <v>0.033634849537037034</v>
      </c>
      <c r="H18" s="13">
        <f>G18/12</f>
        <v>0.0028029041280864197</v>
      </c>
    </row>
    <row r="19" spans="1:8" ht="12.75">
      <c r="A19" s="6" t="s">
        <v>44</v>
      </c>
      <c r="B19" t="s">
        <v>63</v>
      </c>
      <c r="C19" s="1" t="s">
        <v>13</v>
      </c>
      <c r="D19" s="1">
        <v>79</v>
      </c>
      <c r="E19" s="1" t="s">
        <v>29</v>
      </c>
      <c r="F19" s="1">
        <v>207</v>
      </c>
      <c r="G19" s="12">
        <v>0.033937997685185184</v>
      </c>
      <c r="H19" s="13">
        <f>G19/12</f>
        <v>0.002828166473765432</v>
      </c>
    </row>
    <row r="20" spans="1:8" ht="12.75">
      <c r="A20" s="6" t="s">
        <v>47</v>
      </c>
      <c r="B20" t="s">
        <v>65</v>
      </c>
      <c r="C20" s="1" t="s">
        <v>13</v>
      </c>
      <c r="D20" s="1">
        <v>86</v>
      </c>
      <c r="E20" s="1" t="s">
        <v>66</v>
      </c>
      <c r="F20" s="1">
        <v>235</v>
      </c>
      <c r="G20" s="12">
        <v>0.03402358796296296</v>
      </c>
      <c r="H20" s="13">
        <f>G20/12</f>
        <v>0.00283529899691358</v>
      </c>
    </row>
    <row r="21" spans="1:8" ht="12.75">
      <c r="A21" s="6" t="s">
        <v>50</v>
      </c>
      <c r="B21" t="s">
        <v>68</v>
      </c>
      <c r="C21" s="1" t="s">
        <v>13</v>
      </c>
      <c r="D21" s="1">
        <v>85</v>
      </c>
      <c r="E21" s="1" t="s">
        <v>69</v>
      </c>
      <c r="F21" s="1">
        <v>243</v>
      </c>
      <c r="G21" s="12">
        <v>0.03412902777777778</v>
      </c>
      <c r="H21" s="13">
        <f>G21/12</f>
        <v>0.002844085648148148</v>
      </c>
    </row>
    <row r="22" spans="1:8" ht="12.75">
      <c r="A22" s="6" t="s">
        <v>53</v>
      </c>
      <c r="B22" t="s">
        <v>71</v>
      </c>
      <c r="C22" s="1" t="s">
        <v>13</v>
      </c>
      <c r="D22" s="1">
        <v>77</v>
      </c>
      <c r="E22" s="1" t="s">
        <v>58</v>
      </c>
      <c r="F22" s="1">
        <v>233</v>
      </c>
      <c r="G22" s="12">
        <v>0.03442766203703703</v>
      </c>
      <c r="H22" s="13">
        <f>G22/12</f>
        <v>0.0028689718364197526</v>
      </c>
    </row>
    <row r="23" spans="1:8" ht="12.75">
      <c r="A23" s="6" t="s">
        <v>56</v>
      </c>
      <c r="B23" t="s">
        <v>78</v>
      </c>
      <c r="C23" s="1" t="s">
        <v>13</v>
      </c>
      <c r="D23" s="1">
        <v>87</v>
      </c>
      <c r="E23" s="1" t="s">
        <v>23</v>
      </c>
      <c r="F23" s="1">
        <v>241</v>
      </c>
      <c r="G23" s="12">
        <v>0.03513797453703704</v>
      </c>
      <c r="H23" s="13">
        <f>G23/12</f>
        <v>0.002928164544753087</v>
      </c>
    </row>
    <row r="24" spans="1:8" ht="12.75">
      <c r="A24" s="6" t="s">
        <v>59</v>
      </c>
      <c r="B24" t="s">
        <v>80</v>
      </c>
      <c r="C24" s="1" t="s">
        <v>13</v>
      </c>
      <c r="D24" s="1">
        <v>77</v>
      </c>
      <c r="E24" s="1" t="s">
        <v>81</v>
      </c>
      <c r="F24" s="1">
        <v>201</v>
      </c>
      <c r="G24" s="12">
        <v>0.03526869212962963</v>
      </c>
      <c r="H24" s="13">
        <f>G24/12</f>
        <v>0.002939057677469136</v>
      </c>
    </row>
    <row r="25" spans="1:8" ht="12.75">
      <c r="A25" s="6" t="s">
        <v>62</v>
      </c>
      <c r="B25" t="s">
        <v>83</v>
      </c>
      <c r="C25" s="1" t="s">
        <v>13</v>
      </c>
      <c r="D25" s="1">
        <v>74</v>
      </c>
      <c r="E25" s="1" t="s">
        <v>84</v>
      </c>
      <c r="F25" s="1">
        <v>212</v>
      </c>
      <c r="G25" s="12">
        <v>0.03533568287037037</v>
      </c>
      <c r="H25" s="13">
        <f>G25/12</f>
        <v>0.0029446402391975312</v>
      </c>
    </row>
    <row r="26" spans="1:8" ht="12.75">
      <c r="A26" s="6" t="s">
        <v>64</v>
      </c>
      <c r="B26" t="s">
        <v>86</v>
      </c>
      <c r="C26" s="1" t="s">
        <v>13</v>
      </c>
      <c r="D26" s="1">
        <v>75</v>
      </c>
      <c r="E26" s="1" t="s">
        <v>46</v>
      </c>
      <c r="F26" s="1">
        <v>230</v>
      </c>
      <c r="G26" s="12">
        <v>0.03574074074074074</v>
      </c>
      <c r="H26" s="13">
        <f>G26/12</f>
        <v>0.002978395061728395</v>
      </c>
    </row>
    <row r="27" spans="1:8" ht="12.75">
      <c r="A27" s="6" t="s">
        <v>67</v>
      </c>
      <c r="B27" t="s">
        <v>91</v>
      </c>
      <c r="C27" s="1" t="s">
        <v>13</v>
      </c>
      <c r="D27" s="1">
        <v>86</v>
      </c>
      <c r="E27" s="1" t="s">
        <v>92</v>
      </c>
      <c r="F27" s="1">
        <v>200</v>
      </c>
      <c r="G27" s="12">
        <v>0.0367277662037037</v>
      </c>
      <c r="H27" s="13">
        <f>G27/12</f>
        <v>0.003060647183641975</v>
      </c>
    </row>
    <row r="28" spans="1:8" ht="12.75">
      <c r="A28" s="6" t="s">
        <v>70</v>
      </c>
      <c r="B28" t="s">
        <v>97</v>
      </c>
      <c r="C28" s="1" t="s">
        <v>13</v>
      </c>
      <c r="D28" s="1">
        <v>76</v>
      </c>
      <c r="E28" s="1" t="s">
        <v>98</v>
      </c>
      <c r="F28" s="1">
        <v>246</v>
      </c>
      <c r="G28" s="12">
        <v>0.03692457175925926</v>
      </c>
      <c r="H28" s="13">
        <f>G28/12</f>
        <v>0.0030770476466049387</v>
      </c>
    </row>
    <row r="29" spans="1:8" ht="12.75">
      <c r="A29" s="6" t="s">
        <v>72</v>
      </c>
      <c r="B29" t="s">
        <v>103</v>
      </c>
      <c r="C29" s="1" t="s">
        <v>13</v>
      </c>
      <c r="D29" s="1">
        <v>73</v>
      </c>
      <c r="E29" s="1" t="s">
        <v>66</v>
      </c>
      <c r="F29" s="1">
        <v>221</v>
      </c>
      <c r="G29" s="12">
        <v>0.03795518518518518</v>
      </c>
      <c r="H29" s="13">
        <f>G29/12</f>
        <v>0.003162932098765432</v>
      </c>
    </row>
    <row r="30" spans="1:8" ht="12.75">
      <c r="A30" s="6" t="s">
        <v>74</v>
      </c>
      <c r="B30" t="s">
        <v>105</v>
      </c>
      <c r="C30" s="1" t="s">
        <v>13</v>
      </c>
      <c r="D30" s="1">
        <v>77</v>
      </c>
      <c r="E30" s="1" t="s">
        <v>106</v>
      </c>
      <c r="F30" s="1">
        <v>219</v>
      </c>
      <c r="G30" s="12">
        <v>0.03817129629629629</v>
      </c>
      <c r="H30" s="13">
        <f>G30/12</f>
        <v>0.003180941358024691</v>
      </c>
    </row>
    <row r="31" spans="1:8" ht="12.75">
      <c r="A31" s="6" t="s">
        <v>77</v>
      </c>
      <c r="B31" t="s">
        <v>108</v>
      </c>
      <c r="C31" s="1" t="s">
        <v>13</v>
      </c>
      <c r="D31" s="1">
        <v>72</v>
      </c>
      <c r="E31" s="1" t="s">
        <v>109</v>
      </c>
      <c r="F31" s="1">
        <v>217</v>
      </c>
      <c r="G31" s="12">
        <v>0.038561493055555555</v>
      </c>
      <c r="H31" s="13">
        <f>G31/12</f>
        <v>0.0032134577546296295</v>
      </c>
    </row>
    <row r="32" spans="1:8" ht="12.75">
      <c r="A32" s="6" t="s">
        <v>79</v>
      </c>
      <c r="B32" t="s">
        <v>111</v>
      </c>
      <c r="C32" s="1" t="s">
        <v>13</v>
      </c>
      <c r="D32" s="1">
        <v>89</v>
      </c>
      <c r="E32" s="1" t="s">
        <v>112</v>
      </c>
      <c r="F32" s="1">
        <v>220</v>
      </c>
      <c r="G32" s="12">
        <v>0.03874511574074074</v>
      </c>
      <c r="H32" s="13">
        <f>G32/12</f>
        <v>0.0032287596450617287</v>
      </c>
    </row>
    <row r="33" spans="1:8" ht="12.75">
      <c r="A33" s="6" t="s">
        <v>82</v>
      </c>
      <c r="B33" t="s">
        <v>123</v>
      </c>
      <c r="C33" s="1" t="s">
        <v>13</v>
      </c>
      <c r="D33" s="1">
        <v>83</v>
      </c>
      <c r="E33" s="1" t="s">
        <v>58</v>
      </c>
      <c r="F33" s="1">
        <v>199</v>
      </c>
      <c r="G33" s="12">
        <v>0.03998030092592592</v>
      </c>
      <c r="H33" s="13">
        <f>G33/12</f>
        <v>0.0033316917438271604</v>
      </c>
    </row>
    <row r="34" spans="1:8" ht="12.75">
      <c r="A34" s="6" t="s">
        <v>85</v>
      </c>
      <c r="B34" t="s">
        <v>125</v>
      </c>
      <c r="C34" s="1" t="s">
        <v>13</v>
      </c>
      <c r="D34" s="1">
        <v>86</v>
      </c>
      <c r="E34" s="1" t="s">
        <v>76</v>
      </c>
      <c r="F34" s="1">
        <v>244</v>
      </c>
      <c r="G34" s="12">
        <v>0.040468530092592596</v>
      </c>
      <c r="H34" s="13">
        <f>G34/12</f>
        <v>0.0033723775077160495</v>
      </c>
    </row>
    <row r="35" spans="1:8" ht="12.75">
      <c r="A35" s="6" t="s">
        <v>87</v>
      </c>
      <c r="B35" t="s">
        <v>127</v>
      </c>
      <c r="C35" s="1" t="s">
        <v>13</v>
      </c>
      <c r="D35" s="1">
        <v>80</v>
      </c>
      <c r="E35" s="1" t="s">
        <v>128</v>
      </c>
      <c r="F35" s="1">
        <v>247</v>
      </c>
      <c r="G35" s="12">
        <v>0.04065883101851852</v>
      </c>
      <c r="H35" s="13">
        <f>G35/12</f>
        <v>0.0033882359182098765</v>
      </c>
    </row>
    <row r="36" spans="1:8" ht="12.75">
      <c r="A36" s="6" t="s">
        <v>90</v>
      </c>
      <c r="B36" t="s">
        <v>137</v>
      </c>
      <c r="C36" s="1" t="s">
        <v>13</v>
      </c>
      <c r="D36" s="1">
        <v>82</v>
      </c>
      <c r="E36" s="1" t="s">
        <v>46</v>
      </c>
      <c r="F36" s="1">
        <v>231</v>
      </c>
      <c r="G36" s="12">
        <v>0.046685057870370375</v>
      </c>
      <c r="H36" s="13">
        <f>G36/12</f>
        <v>0.0038904214891975313</v>
      </c>
    </row>
    <row r="37" spans="1:8" ht="12.75">
      <c r="A37" s="6" t="s">
        <v>93</v>
      </c>
      <c r="B37" t="s">
        <v>141</v>
      </c>
      <c r="C37" s="1" t="s">
        <v>13</v>
      </c>
      <c r="D37" s="1">
        <v>86</v>
      </c>
      <c r="E37" s="1" t="s">
        <v>76</v>
      </c>
      <c r="F37" s="1">
        <v>239</v>
      </c>
      <c r="G37" s="12">
        <v>0.050694444444444445</v>
      </c>
      <c r="H37" s="13">
        <f>G37/12</f>
        <v>0.004224537037037037</v>
      </c>
    </row>
    <row r="38" spans="1:8" ht="12.75">
      <c r="A38" s="6" t="s">
        <v>407</v>
      </c>
      <c r="B38" s="7" t="s">
        <v>411</v>
      </c>
      <c r="C38" s="61" t="s">
        <v>35</v>
      </c>
      <c r="D38" s="8" t="s">
        <v>412</v>
      </c>
      <c r="E38" s="10" t="s">
        <v>7</v>
      </c>
      <c r="F38" s="10" t="s">
        <v>8</v>
      </c>
      <c r="G38" s="10" t="s">
        <v>9</v>
      </c>
      <c r="H38" s="60" t="s">
        <v>10</v>
      </c>
    </row>
    <row r="39" spans="1:8" ht="12.75">
      <c r="A39" s="6" t="s">
        <v>11</v>
      </c>
      <c r="B39" t="s">
        <v>34</v>
      </c>
      <c r="C39" s="1" t="s">
        <v>35</v>
      </c>
      <c r="D39" s="1">
        <v>69</v>
      </c>
      <c r="E39" s="1" t="s">
        <v>36</v>
      </c>
      <c r="F39" s="1">
        <v>218</v>
      </c>
      <c r="G39" s="12">
        <v>0.031300625</v>
      </c>
      <c r="H39" s="13">
        <f>G39/12</f>
        <v>0.0026083854166666664</v>
      </c>
    </row>
    <row r="40" spans="1:8" ht="12.75">
      <c r="A40" s="6" t="s">
        <v>15</v>
      </c>
      <c r="B40" t="s">
        <v>38</v>
      </c>
      <c r="C40" s="1" t="s">
        <v>35</v>
      </c>
      <c r="D40" s="1">
        <v>62</v>
      </c>
      <c r="E40" s="1" t="s">
        <v>29</v>
      </c>
      <c r="F40" s="1">
        <v>225</v>
      </c>
      <c r="G40" s="12">
        <v>0.03141527777777778</v>
      </c>
      <c r="H40" s="13">
        <f>G40/12</f>
        <v>0.0026179398148148147</v>
      </c>
    </row>
    <row r="41" spans="1:8" ht="12.75">
      <c r="A41" s="6" t="s">
        <v>18</v>
      </c>
      <c r="B41" t="s">
        <v>40</v>
      </c>
      <c r="C41" s="1" t="s">
        <v>35</v>
      </c>
      <c r="D41" s="1">
        <v>63</v>
      </c>
      <c r="E41" s="1" t="s">
        <v>23</v>
      </c>
      <c r="F41" s="1">
        <v>202</v>
      </c>
      <c r="G41" s="12">
        <v>0.03207611111111111</v>
      </c>
      <c r="H41" s="13">
        <f>G41/12</f>
        <v>0.002673009259259259</v>
      </c>
    </row>
    <row r="42" spans="1:8" ht="12.75">
      <c r="A42" s="6" t="s">
        <v>21</v>
      </c>
      <c r="B42" t="s">
        <v>54</v>
      </c>
      <c r="C42" s="1" t="s">
        <v>35</v>
      </c>
      <c r="D42" s="1">
        <v>62</v>
      </c>
      <c r="E42" s="1" t="s">
        <v>55</v>
      </c>
      <c r="F42" s="1">
        <v>245</v>
      </c>
      <c r="G42" s="12">
        <v>0.033529583333333335</v>
      </c>
      <c r="H42" s="13">
        <f>G42/12</f>
        <v>0.0027941319444444446</v>
      </c>
    </row>
    <row r="43" spans="1:8" ht="12.75">
      <c r="A43" s="6" t="s">
        <v>24</v>
      </c>
      <c r="B43" t="s">
        <v>75</v>
      </c>
      <c r="C43" s="1" t="s">
        <v>35</v>
      </c>
      <c r="D43" s="1">
        <v>64</v>
      </c>
      <c r="E43" s="1" t="s">
        <v>76</v>
      </c>
      <c r="F43" s="1">
        <v>209</v>
      </c>
      <c r="G43" s="12">
        <v>0.03501248842592593</v>
      </c>
      <c r="H43" s="13">
        <f>G43/12</f>
        <v>0.0029177073688271605</v>
      </c>
    </row>
    <row r="44" spans="1:8" ht="12.75">
      <c r="A44" s="6" t="s">
        <v>27</v>
      </c>
      <c r="B44" t="s">
        <v>88</v>
      </c>
      <c r="C44" s="1" t="s">
        <v>35</v>
      </c>
      <c r="D44" s="1">
        <v>68</v>
      </c>
      <c r="E44" s="1" t="s">
        <v>89</v>
      </c>
      <c r="F44" s="1">
        <v>210</v>
      </c>
      <c r="G44" s="12">
        <v>0.0358912037037037</v>
      </c>
      <c r="H44" s="13">
        <f>G44/12</f>
        <v>0.0029909336419753087</v>
      </c>
    </row>
    <row r="45" spans="1:8" ht="12.75">
      <c r="A45" s="6" t="s">
        <v>30</v>
      </c>
      <c r="B45" t="s">
        <v>94</v>
      </c>
      <c r="C45" s="1" t="s">
        <v>35</v>
      </c>
      <c r="D45" s="1">
        <v>62</v>
      </c>
      <c r="E45" s="1" t="s">
        <v>95</v>
      </c>
      <c r="F45" s="1">
        <v>223</v>
      </c>
      <c r="G45" s="12">
        <v>0.03684027777777778</v>
      </c>
      <c r="H45" s="13">
        <f>G45/12</f>
        <v>0.003070023148148148</v>
      </c>
    </row>
    <row r="46" spans="1:8" ht="12.75">
      <c r="A46" s="6" t="s">
        <v>33</v>
      </c>
      <c r="B46" t="s">
        <v>100</v>
      </c>
      <c r="C46" s="1" t="s">
        <v>35</v>
      </c>
      <c r="D46" s="1">
        <v>71</v>
      </c>
      <c r="E46" s="1" t="s">
        <v>101</v>
      </c>
      <c r="F46" s="1">
        <v>206</v>
      </c>
      <c r="G46" s="12">
        <v>0.03735375</v>
      </c>
      <c r="H46" s="13">
        <f>G46/12</f>
        <v>0.0031128124999999997</v>
      </c>
    </row>
    <row r="47" spans="1:8" ht="12.75">
      <c r="A47" s="6" t="s">
        <v>37</v>
      </c>
      <c r="B47" t="s">
        <v>120</v>
      </c>
      <c r="C47" s="1" t="s">
        <v>35</v>
      </c>
      <c r="D47" s="1">
        <v>71</v>
      </c>
      <c r="E47" s="1" t="s">
        <v>121</v>
      </c>
      <c r="F47" s="1">
        <v>240</v>
      </c>
      <c r="G47" s="12">
        <v>0.03997633101851852</v>
      </c>
      <c r="H47" s="13">
        <f>G47/12</f>
        <v>0.0033313609182098764</v>
      </c>
    </row>
    <row r="48" spans="1:8" ht="12.75">
      <c r="A48" s="6" t="s">
        <v>39</v>
      </c>
      <c r="B48" t="s">
        <v>130</v>
      </c>
      <c r="C48" s="1" t="s">
        <v>35</v>
      </c>
      <c r="D48" s="1">
        <v>68</v>
      </c>
      <c r="E48" s="1" t="s">
        <v>131</v>
      </c>
      <c r="F48" s="1">
        <v>229</v>
      </c>
      <c r="G48" s="12">
        <v>0.04100440972222222</v>
      </c>
      <c r="H48" s="13">
        <f>G48/12</f>
        <v>0.003417034143518518</v>
      </c>
    </row>
    <row r="49" spans="1:8" ht="12.75">
      <c r="A49" s="6" t="s">
        <v>407</v>
      </c>
      <c r="B49" s="7" t="s">
        <v>413</v>
      </c>
      <c r="C49" s="61" t="s">
        <v>32</v>
      </c>
      <c r="D49" s="8" t="s">
        <v>414</v>
      </c>
      <c r="E49" s="10" t="s">
        <v>7</v>
      </c>
      <c r="F49" s="10" t="s">
        <v>8</v>
      </c>
      <c r="G49" s="10" t="s">
        <v>9</v>
      </c>
      <c r="H49" s="60" t="s">
        <v>10</v>
      </c>
    </row>
    <row r="50" spans="1:8" ht="12.75">
      <c r="A50" s="6" t="s">
        <v>11</v>
      </c>
      <c r="B50" t="s">
        <v>31</v>
      </c>
      <c r="C50" s="1" t="s">
        <v>32</v>
      </c>
      <c r="D50" s="1">
        <v>61</v>
      </c>
      <c r="E50" s="1" t="s">
        <v>23</v>
      </c>
      <c r="F50" s="1">
        <v>222</v>
      </c>
      <c r="G50" s="12">
        <v>0.030626041666666666</v>
      </c>
      <c r="H50" s="13">
        <f>G50/12</f>
        <v>0.002552170138888889</v>
      </c>
    </row>
    <row r="51" spans="1:8" ht="12.75">
      <c r="A51" s="6" t="s">
        <v>15</v>
      </c>
      <c r="B51" t="s">
        <v>60</v>
      </c>
      <c r="C51" s="1" t="s">
        <v>32</v>
      </c>
      <c r="D51" s="1">
        <v>53</v>
      </c>
      <c r="E51" s="1" t="s">
        <v>61</v>
      </c>
      <c r="F51" s="1">
        <v>228</v>
      </c>
      <c r="G51" s="12">
        <v>0.033695694444444445</v>
      </c>
      <c r="H51" s="13">
        <f>G51/12</f>
        <v>0.002807974537037037</v>
      </c>
    </row>
    <row r="52" spans="1:8" ht="12.75">
      <c r="A52" s="6" t="s">
        <v>18</v>
      </c>
      <c r="B52" t="s">
        <v>73</v>
      </c>
      <c r="C52" s="1" t="s">
        <v>32</v>
      </c>
      <c r="D52" s="1">
        <v>57</v>
      </c>
      <c r="E52" s="1" t="s">
        <v>23</v>
      </c>
      <c r="F52" s="1">
        <v>227</v>
      </c>
      <c r="G52" s="12">
        <v>0.0348678587962963</v>
      </c>
      <c r="H52" s="13">
        <f>G52/12</f>
        <v>0.0029056548996913584</v>
      </c>
    </row>
    <row r="53" spans="1:8" ht="12.75">
      <c r="A53" s="6" t="s">
        <v>21</v>
      </c>
      <c r="B53" t="s">
        <v>114</v>
      </c>
      <c r="C53" s="1" t="s">
        <v>32</v>
      </c>
      <c r="D53" s="1">
        <v>55</v>
      </c>
      <c r="E53" s="1" t="s">
        <v>115</v>
      </c>
      <c r="F53" s="1">
        <v>208</v>
      </c>
      <c r="G53" s="15">
        <v>0.03927083333333333</v>
      </c>
      <c r="H53" s="13">
        <f>G53/12</f>
        <v>0.0032725694444444443</v>
      </c>
    </row>
    <row r="54" spans="1:8" ht="12.75">
      <c r="A54" s="6" t="s">
        <v>24</v>
      </c>
      <c r="B54" t="s">
        <v>117</v>
      </c>
      <c r="C54" s="1" t="s">
        <v>32</v>
      </c>
      <c r="D54" s="1">
        <v>55</v>
      </c>
      <c r="E54" s="1" t="s">
        <v>118</v>
      </c>
      <c r="F54" s="1">
        <v>213</v>
      </c>
      <c r="G54" s="15">
        <v>0.03927083333333333</v>
      </c>
      <c r="H54" s="13">
        <f>G54/12</f>
        <v>0.0032725694444444443</v>
      </c>
    </row>
    <row r="55" spans="1:8" ht="12.75">
      <c r="A55" s="6" t="s">
        <v>27</v>
      </c>
      <c r="B55" t="s">
        <v>133</v>
      </c>
      <c r="C55" s="1" t="s">
        <v>32</v>
      </c>
      <c r="D55" s="1">
        <v>57</v>
      </c>
      <c r="E55" s="1" t="s">
        <v>121</v>
      </c>
      <c r="F55" s="1">
        <v>242</v>
      </c>
      <c r="G55" s="12">
        <v>0.04159284722222222</v>
      </c>
      <c r="H55" s="13">
        <f>G55/12</f>
        <v>0.0034660706018518517</v>
      </c>
    </row>
    <row r="56" spans="1:8" ht="12.75">
      <c r="A56" s="6" t="s">
        <v>30</v>
      </c>
      <c r="B56" t="s">
        <v>135</v>
      </c>
      <c r="C56" s="1" t="s">
        <v>32</v>
      </c>
      <c r="D56" s="1">
        <v>56</v>
      </c>
      <c r="E56" s="1" t="s">
        <v>115</v>
      </c>
      <c r="F56" s="1">
        <v>204</v>
      </c>
      <c r="G56" s="12">
        <v>0.046036504629629625</v>
      </c>
      <c r="H56" s="13">
        <f>G56/12</f>
        <v>0.003836375385802469</v>
      </c>
    </row>
    <row r="57" spans="1:8" ht="12.75">
      <c r="A57" s="6" t="s">
        <v>33</v>
      </c>
      <c r="B57" t="s">
        <v>139</v>
      </c>
      <c r="C57" s="1" t="s">
        <v>32</v>
      </c>
      <c r="D57" s="1">
        <v>61</v>
      </c>
      <c r="E57" s="1" t="s">
        <v>98</v>
      </c>
      <c r="F57" s="1">
        <v>237</v>
      </c>
      <c r="G57" s="12">
        <v>0.04742119212962963</v>
      </c>
      <c r="H57" s="13">
        <f>G57/12</f>
        <v>0.003951766010802469</v>
      </c>
    </row>
    <row r="58" spans="1:8" ht="12.75">
      <c r="A58" s="6" t="s">
        <v>37</v>
      </c>
      <c r="B58" t="s">
        <v>143</v>
      </c>
      <c r="C58" s="1" t="s">
        <v>32</v>
      </c>
      <c r="D58" s="1">
        <v>59</v>
      </c>
      <c r="E58" s="1" t="s">
        <v>98</v>
      </c>
      <c r="F58" s="1">
        <v>211</v>
      </c>
      <c r="G58" s="12" t="s">
        <v>144</v>
      </c>
      <c r="H58" s="13"/>
    </row>
    <row r="59" spans="4:6" ht="12.75">
      <c r="D59" s="1"/>
      <c r="F59" s="1"/>
    </row>
    <row r="60" spans="4:6" ht="12.75">
      <c r="D60" s="1"/>
      <c r="F60" s="1"/>
    </row>
    <row r="61" spans="4:6" ht="12.75">
      <c r="D61" s="1"/>
      <c r="F61" s="1"/>
    </row>
    <row r="62" spans="3:5" ht="12.75">
      <c r="C62"/>
      <c r="E62"/>
    </row>
    <row r="63" spans="3:5" ht="13.5" customHeight="1">
      <c r="C63"/>
      <c r="E63"/>
    </row>
    <row r="64" spans="3:8" ht="12.75">
      <c r="C64"/>
      <c r="E64"/>
      <c r="G64"/>
      <c r="H64"/>
    </row>
    <row r="65" spans="1:6" ht="12.75" customHeight="1">
      <c r="A65" s="3" t="s">
        <v>0</v>
      </c>
      <c r="B65" s="3"/>
      <c r="D65" s="1"/>
      <c r="F65" s="1"/>
    </row>
    <row r="66" spans="1:8" ht="15">
      <c r="A66" s="3"/>
      <c r="B66" s="3"/>
      <c r="C66" s="4" t="s">
        <v>1</v>
      </c>
      <c r="D66" s="4"/>
      <c r="E66" s="4"/>
      <c r="F66" s="4"/>
      <c r="G66" s="5">
        <v>40740</v>
      </c>
      <c r="H66" s="5"/>
    </row>
    <row r="67" spans="1:6" ht="12.75">
      <c r="A67" s="2"/>
      <c r="D67" s="1"/>
      <c r="F67" s="1"/>
    </row>
    <row r="68" spans="1:6" ht="12.75">
      <c r="A68" s="6" t="s">
        <v>415</v>
      </c>
      <c r="B68" s="7"/>
      <c r="C68" s="8"/>
      <c r="D68" s="9"/>
      <c r="F68" s="1"/>
    </row>
    <row r="69" spans="1:8" ht="12.75">
      <c r="A69" s="10" t="s">
        <v>3</v>
      </c>
      <c r="B69" s="10" t="s">
        <v>4</v>
      </c>
      <c r="C69" s="10" t="s">
        <v>5</v>
      </c>
      <c r="D69" s="10" t="s">
        <v>6</v>
      </c>
      <c r="E69" s="10" t="s">
        <v>7</v>
      </c>
      <c r="F69" s="10" t="s">
        <v>8</v>
      </c>
      <c r="G69" s="10" t="s">
        <v>9</v>
      </c>
      <c r="H69" s="60" t="s">
        <v>10</v>
      </c>
    </row>
    <row r="70" spans="1:8" ht="12.75">
      <c r="A70" s="6" t="s">
        <v>415</v>
      </c>
      <c r="B70" s="7" t="s">
        <v>416</v>
      </c>
      <c r="C70" s="61" t="s">
        <v>147</v>
      </c>
      <c r="D70" s="8" t="s">
        <v>417</v>
      </c>
      <c r="E70" s="10" t="s">
        <v>7</v>
      </c>
      <c r="F70" s="10" t="s">
        <v>8</v>
      </c>
      <c r="G70" s="10" t="s">
        <v>9</v>
      </c>
      <c r="H70" s="60" t="s">
        <v>10</v>
      </c>
    </row>
    <row r="71" spans="1:8" ht="12.75">
      <c r="A71" s="6" t="s">
        <v>11</v>
      </c>
      <c r="B71" t="s">
        <v>146</v>
      </c>
      <c r="C71" s="1" t="s">
        <v>147</v>
      </c>
      <c r="D71" s="1">
        <v>50</v>
      </c>
      <c r="E71" s="1" t="s">
        <v>121</v>
      </c>
      <c r="F71" s="1">
        <v>104</v>
      </c>
      <c r="G71" s="12">
        <v>0.0203728125</v>
      </c>
      <c r="H71" s="13">
        <f>G71/7.7</f>
        <v>0.002645819805194805</v>
      </c>
    </row>
    <row r="72" spans="1:8" ht="12.75">
      <c r="A72" s="6" t="s">
        <v>15</v>
      </c>
      <c r="B72" t="s">
        <v>162</v>
      </c>
      <c r="C72" s="1" t="s">
        <v>147</v>
      </c>
      <c r="D72" s="1">
        <v>49</v>
      </c>
      <c r="E72" s="1" t="s">
        <v>23</v>
      </c>
      <c r="F72" s="1">
        <v>120</v>
      </c>
      <c r="G72" s="12">
        <v>0.026043506944444444</v>
      </c>
      <c r="H72" s="13">
        <f>G72/7.7</f>
        <v>0.003382273629148629</v>
      </c>
    </row>
    <row r="73" spans="1:8" ht="12.75">
      <c r="A73" s="6" t="s">
        <v>415</v>
      </c>
      <c r="B73" s="7" t="s">
        <v>418</v>
      </c>
      <c r="C73" s="61" t="s">
        <v>164</v>
      </c>
      <c r="D73" s="61" t="s">
        <v>419</v>
      </c>
      <c r="E73" s="10" t="s">
        <v>7</v>
      </c>
      <c r="F73" s="10" t="s">
        <v>8</v>
      </c>
      <c r="G73" s="10" t="s">
        <v>9</v>
      </c>
      <c r="H73" s="60" t="s">
        <v>10</v>
      </c>
    </row>
    <row r="74" spans="1:8" ht="12.75">
      <c r="A74" s="6" t="s">
        <v>11</v>
      </c>
      <c r="B74" t="s">
        <v>163</v>
      </c>
      <c r="C74" s="1" t="s">
        <v>164</v>
      </c>
      <c r="D74" s="1">
        <v>39</v>
      </c>
      <c r="E74" s="1" t="s">
        <v>165</v>
      </c>
      <c r="F74" s="1">
        <v>123</v>
      </c>
      <c r="G74" s="12">
        <v>0.02694321759259259</v>
      </c>
      <c r="H74" s="13">
        <f>G74/7.7</f>
        <v>0.0034991191678691675</v>
      </c>
    </row>
    <row r="75" spans="1:8" ht="12.75">
      <c r="A75" s="6" t="s">
        <v>15</v>
      </c>
      <c r="B75" t="s">
        <v>168</v>
      </c>
      <c r="C75" s="1" t="s">
        <v>164</v>
      </c>
      <c r="D75" s="1">
        <v>41</v>
      </c>
      <c r="E75" s="1" t="s">
        <v>115</v>
      </c>
      <c r="F75" s="1">
        <v>110</v>
      </c>
      <c r="G75" s="12">
        <v>0.027856828703703703</v>
      </c>
      <c r="H75" s="13">
        <f>G75/7.7</f>
        <v>0.003617769961519961</v>
      </c>
    </row>
    <row r="76" spans="1:8" ht="12.75">
      <c r="A76" s="6" t="s">
        <v>18</v>
      </c>
      <c r="B76" t="s">
        <v>171</v>
      </c>
      <c r="C76" s="1" t="s">
        <v>164</v>
      </c>
      <c r="D76" s="1">
        <v>40</v>
      </c>
      <c r="E76" s="1" t="s">
        <v>172</v>
      </c>
      <c r="F76" s="1">
        <v>105</v>
      </c>
      <c r="G76" s="12">
        <v>0.028336921296296294</v>
      </c>
      <c r="H76" s="13">
        <f>G76/7.7</f>
        <v>0.0036801196488696485</v>
      </c>
    </row>
    <row r="77" spans="1:8" ht="12.75">
      <c r="A77" s="6" t="s">
        <v>21</v>
      </c>
      <c r="B77" t="s">
        <v>175</v>
      </c>
      <c r="C77" s="1" t="s">
        <v>164</v>
      </c>
      <c r="D77" s="1">
        <v>39</v>
      </c>
      <c r="E77" s="1" t="s">
        <v>176</v>
      </c>
      <c r="F77" s="1">
        <v>101</v>
      </c>
      <c r="G77" s="12">
        <v>0.029026284722222222</v>
      </c>
      <c r="H77" s="13">
        <f>G77/7.7</f>
        <v>0.0037696473665223664</v>
      </c>
    </row>
    <row r="78" spans="1:8" ht="12.75">
      <c r="A78" s="6" t="s">
        <v>24</v>
      </c>
      <c r="B78" t="s">
        <v>180</v>
      </c>
      <c r="C78" s="1" t="s">
        <v>164</v>
      </c>
      <c r="D78" s="1">
        <v>41</v>
      </c>
      <c r="E78" s="1" t="s">
        <v>121</v>
      </c>
      <c r="F78" s="1">
        <v>112</v>
      </c>
      <c r="G78" s="12">
        <v>0.031421770833333335</v>
      </c>
      <c r="H78" s="13">
        <f>G78/7.7</f>
        <v>0.004080749458874459</v>
      </c>
    </row>
    <row r="79" spans="1:8" ht="12.75">
      <c r="A79" s="6" t="s">
        <v>27</v>
      </c>
      <c r="B79" t="s">
        <v>181</v>
      </c>
      <c r="C79" s="1" t="s">
        <v>164</v>
      </c>
      <c r="D79" s="1">
        <v>35</v>
      </c>
      <c r="E79" s="1" t="s">
        <v>182</v>
      </c>
      <c r="F79" s="1">
        <v>102</v>
      </c>
      <c r="G79" s="12">
        <v>0.03279797453703704</v>
      </c>
      <c r="H79" s="13">
        <f>G79/7.7</f>
        <v>0.004259477212602213</v>
      </c>
    </row>
    <row r="80" spans="1:8" ht="12.75">
      <c r="A80" s="6" t="s">
        <v>30</v>
      </c>
      <c r="B80" t="s">
        <v>183</v>
      </c>
      <c r="C80" s="1" t="s">
        <v>164</v>
      </c>
      <c r="D80" s="1">
        <v>38</v>
      </c>
      <c r="E80" s="1" t="s">
        <v>184</v>
      </c>
      <c r="F80" s="1">
        <v>111</v>
      </c>
      <c r="G80" s="12">
        <v>0.03550775462962963</v>
      </c>
      <c r="H80" s="13">
        <f>G80/7.7</f>
        <v>0.004611396705146705</v>
      </c>
    </row>
    <row r="81" spans="1:8" ht="12.75">
      <c r="A81" s="6" t="s">
        <v>33</v>
      </c>
      <c r="B81" t="s">
        <v>185</v>
      </c>
      <c r="C81" s="1" t="s">
        <v>164</v>
      </c>
      <c r="D81" s="1">
        <v>38</v>
      </c>
      <c r="E81" s="1" t="s">
        <v>186</v>
      </c>
      <c r="F81" s="1">
        <v>108</v>
      </c>
      <c r="G81" s="12">
        <v>0.036691840277777776</v>
      </c>
      <c r="H81" s="13">
        <f>G81/7.7</f>
        <v>0.004765174062049062</v>
      </c>
    </row>
    <row r="82" spans="1:8" ht="12.75">
      <c r="A82" s="6" t="s">
        <v>37</v>
      </c>
      <c r="B82" t="s">
        <v>187</v>
      </c>
      <c r="C82" s="1" t="s">
        <v>164</v>
      </c>
      <c r="D82" s="1">
        <v>38</v>
      </c>
      <c r="E82" s="1" t="s">
        <v>188</v>
      </c>
      <c r="F82" s="1">
        <v>113</v>
      </c>
      <c r="G82" s="12">
        <v>0.03893127314814815</v>
      </c>
      <c r="H82" s="13">
        <f>G82/7.7</f>
        <v>0.0050560094997595</v>
      </c>
    </row>
    <row r="83" spans="1:8" ht="12.75">
      <c r="A83" s="6" t="s">
        <v>415</v>
      </c>
      <c r="B83" s="7" t="s">
        <v>420</v>
      </c>
      <c r="C83" s="61" t="s">
        <v>149</v>
      </c>
      <c r="D83" s="8" t="s">
        <v>421</v>
      </c>
      <c r="E83" s="10" t="s">
        <v>7</v>
      </c>
      <c r="F83" s="10" t="s">
        <v>8</v>
      </c>
      <c r="G83" s="10" t="s">
        <v>9</v>
      </c>
      <c r="H83" s="60" t="s">
        <v>10</v>
      </c>
    </row>
    <row r="84" spans="1:8" ht="12.75">
      <c r="A84" s="6" t="s">
        <v>11</v>
      </c>
      <c r="B84" t="s">
        <v>148</v>
      </c>
      <c r="C84" s="1" t="s">
        <v>149</v>
      </c>
      <c r="D84" s="1">
        <v>77</v>
      </c>
      <c r="E84" s="1" t="s">
        <v>29</v>
      </c>
      <c r="F84" s="1">
        <v>106</v>
      </c>
      <c r="G84" s="12">
        <v>0.02079207175925926</v>
      </c>
      <c r="H84" s="13">
        <f>G84/7.7</f>
        <v>0.0027002690596440596</v>
      </c>
    </row>
    <row r="85" spans="1:8" ht="12.75">
      <c r="A85" s="6" t="s">
        <v>15</v>
      </c>
      <c r="B85" t="s">
        <v>150</v>
      </c>
      <c r="C85" s="1" t="s">
        <v>149</v>
      </c>
      <c r="D85" s="1">
        <v>90</v>
      </c>
      <c r="E85" s="1" t="s">
        <v>151</v>
      </c>
      <c r="F85" s="1">
        <v>122</v>
      </c>
      <c r="G85" s="12">
        <v>0.021669386574074075</v>
      </c>
      <c r="H85" s="13">
        <f>G85/7.7</f>
        <v>0.0028142060485810486</v>
      </c>
    </row>
    <row r="86" spans="1:8" ht="12.75">
      <c r="A86" s="6" t="s">
        <v>18</v>
      </c>
      <c r="B86" t="s">
        <v>152</v>
      </c>
      <c r="C86" s="1" t="s">
        <v>149</v>
      </c>
      <c r="D86" s="1">
        <v>80</v>
      </c>
      <c r="E86" s="1" t="s">
        <v>153</v>
      </c>
      <c r="F86" s="1">
        <v>117</v>
      </c>
      <c r="G86" s="12">
        <v>0.021691238425925925</v>
      </c>
      <c r="H86" s="13">
        <f>G86/7.7</f>
        <v>0.002817043951418951</v>
      </c>
    </row>
    <row r="87" spans="1:8" ht="12.75">
      <c r="A87" s="6" t="s">
        <v>21</v>
      </c>
      <c r="B87" t="s">
        <v>154</v>
      </c>
      <c r="C87" s="1" t="s">
        <v>149</v>
      </c>
      <c r="D87" s="1">
        <v>83</v>
      </c>
      <c r="E87" s="1" t="s">
        <v>155</v>
      </c>
      <c r="F87" s="1">
        <v>115</v>
      </c>
      <c r="G87" s="12">
        <v>0.021722291666666664</v>
      </c>
      <c r="H87" s="13">
        <f>G87/7.7</f>
        <v>0.0028210768398268396</v>
      </c>
    </row>
    <row r="88" spans="1:8" ht="12.75">
      <c r="A88" s="6" t="s">
        <v>415</v>
      </c>
      <c r="B88" s="7" t="s">
        <v>422</v>
      </c>
      <c r="C88" s="61" t="s">
        <v>157</v>
      </c>
      <c r="D88" s="8" t="s">
        <v>423</v>
      </c>
      <c r="E88" s="10" t="s">
        <v>7</v>
      </c>
      <c r="F88" s="10" t="s">
        <v>8</v>
      </c>
      <c r="G88" s="10" t="s">
        <v>9</v>
      </c>
      <c r="H88" s="60" t="s">
        <v>10</v>
      </c>
    </row>
    <row r="89" spans="1:8" ht="12.75">
      <c r="A89" s="6" t="s">
        <v>11</v>
      </c>
      <c r="B89" t="s">
        <v>156</v>
      </c>
      <c r="C89" s="1" t="s">
        <v>157</v>
      </c>
      <c r="D89" s="1">
        <v>72</v>
      </c>
      <c r="E89" s="1" t="s">
        <v>151</v>
      </c>
      <c r="F89" s="1">
        <v>118</v>
      </c>
      <c r="G89" s="12">
        <v>0.022393391203703705</v>
      </c>
      <c r="H89" s="13">
        <f>G89/7.7</f>
        <v>0.002908232623857624</v>
      </c>
    </row>
    <row r="90" spans="1:8" ht="12.75">
      <c r="A90" s="6" t="s">
        <v>15</v>
      </c>
      <c r="B90" t="s">
        <v>160</v>
      </c>
      <c r="C90" s="1" t="s">
        <v>157</v>
      </c>
      <c r="D90" s="1">
        <v>73</v>
      </c>
      <c r="E90" s="1" t="s">
        <v>161</v>
      </c>
      <c r="F90" s="1">
        <v>119</v>
      </c>
      <c r="G90" s="12">
        <v>0.024123113425925925</v>
      </c>
      <c r="H90" s="13">
        <f>G90/7.7</f>
        <v>0.003132871873496873</v>
      </c>
    </row>
    <row r="91" spans="1:8" ht="12.75">
      <c r="A91" s="6" t="s">
        <v>415</v>
      </c>
      <c r="B91" s="7" t="s">
        <v>424</v>
      </c>
      <c r="C91" s="61" t="s">
        <v>159</v>
      </c>
      <c r="D91" s="8" t="s">
        <v>425</v>
      </c>
      <c r="E91" s="10" t="s">
        <v>7</v>
      </c>
      <c r="F91" s="10" t="s">
        <v>8</v>
      </c>
      <c r="G91" s="10" t="s">
        <v>9</v>
      </c>
      <c r="H91" s="60" t="s">
        <v>10</v>
      </c>
    </row>
    <row r="92" spans="1:8" ht="12.75">
      <c r="A92" s="6" t="s">
        <v>11</v>
      </c>
      <c r="B92" t="s">
        <v>158</v>
      </c>
      <c r="C92" s="1" t="s">
        <v>159</v>
      </c>
      <c r="D92" s="1">
        <v>57</v>
      </c>
      <c r="E92" s="1" t="s">
        <v>23</v>
      </c>
      <c r="F92" s="1">
        <v>114</v>
      </c>
      <c r="G92" s="12">
        <v>0.02298832175925926</v>
      </c>
      <c r="H92" s="13">
        <f>G92/7.7</f>
        <v>0.002985496332371332</v>
      </c>
    </row>
    <row r="93" spans="1:8" ht="12.75">
      <c r="A93" s="6" t="s">
        <v>15</v>
      </c>
      <c r="B93" t="s">
        <v>189</v>
      </c>
      <c r="C93" s="1" t="s">
        <v>159</v>
      </c>
      <c r="D93" s="1">
        <v>62</v>
      </c>
      <c r="E93" s="1" t="s">
        <v>121</v>
      </c>
      <c r="F93" s="1">
        <v>124</v>
      </c>
      <c r="G93" s="15">
        <v>0.03908564814814815</v>
      </c>
      <c r="H93" s="13">
        <f>G93/7.7</f>
        <v>0.005076058201058201</v>
      </c>
    </row>
    <row r="94" spans="1:8" ht="12.75">
      <c r="A94" s="6" t="s">
        <v>415</v>
      </c>
      <c r="B94" s="7" t="s">
        <v>426</v>
      </c>
      <c r="C94" s="61" t="s">
        <v>170</v>
      </c>
      <c r="D94" s="63" t="s">
        <v>427</v>
      </c>
      <c r="E94" s="10" t="s">
        <v>7</v>
      </c>
      <c r="F94" s="10" t="s">
        <v>8</v>
      </c>
      <c r="G94" s="10" t="s">
        <v>9</v>
      </c>
      <c r="H94" s="60" t="s">
        <v>10</v>
      </c>
    </row>
    <row r="95" spans="1:8" ht="12.75">
      <c r="A95" s="6" t="s">
        <v>11</v>
      </c>
      <c r="B95" t="s">
        <v>169</v>
      </c>
      <c r="C95" s="1" t="s">
        <v>170</v>
      </c>
      <c r="D95" s="1">
        <v>54</v>
      </c>
      <c r="E95" s="1" t="s">
        <v>61</v>
      </c>
      <c r="F95" s="1">
        <v>116</v>
      </c>
      <c r="G95" s="12">
        <v>0.02810255787037037</v>
      </c>
      <c r="H95" s="13">
        <f>G95/7.7</f>
        <v>0.0036496828403078403</v>
      </c>
    </row>
    <row r="96" spans="1:8" ht="12.75">
      <c r="A96" s="6" t="s">
        <v>15</v>
      </c>
      <c r="B96" t="s">
        <v>177</v>
      </c>
      <c r="C96" s="1" t="s">
        <v>170</v>
      </c>
      <c r="D96" s="1">
        <v>56</v>
      </c>
      <c r="E96" s="1" t="s">
        <v>178</v>
      </c>
      <c r="F96" s="1">
        <v>103</v>
      </c>
      <c r="G96" s="12">
        <v>0.029648298611111113</v>
      </c>
      <c r="H96" s="13">
        <f>G96/7.7</f>
        <v>0.0038504283910533914</v>
      </c>
    </row>
    <row r="97" spans="1:8" ht="12.75">
      <c r="A97" s="6" t="s">
        <v>18</v>
      </c>
      <c r="B97" t="s">
        <v>179</v>
      </c>
      <c r="C97" s="1" t="s">
        <v>170</v>
      </c>
      <c r="D97" s="1">
        <v>53</v>
      </c>
      <c r="E97" s="1" t="s">
        <v>121</v>
      </c>
      <c r="F97" s="1">
        <v>125</v>
      </c>
      <c r="G97" s="12">
        <v>0.030895810185185182</v>
      </c>
      <c r="H97" s="13">
        <f>G97/7.7</f>
        <v>0.0040124428811928806</v>
      </c>
    </row>
    <row r="98" spans="1:8" ht="12.75">
      <c r="A98" s="6" t="s">
        <v>415</v>
      </c>
      <c r="B98" s="7" t="s">
        <v>428</v>
      </c>
      <c r="C98" s="61" t="s">
        <v>167</v>
      </c>
      <c r="D98" s="63" t="s">
        <v>429</v>
      </c>
      <c r="E98" s="10" t="s">
        <v>7</v>
      </c>
      <c r="F98" s="10" t="s">
        <v>8</v>
      </c>
      <c r="G98" s="10" t="s">
        <v>9</v>
      </c>
      <c r="H98" s="60" t="s">
        <v>10</v>
      </c>
    </row>
    <row r="99" spans="1:8" ht="12.75">
      <c r="A99" s="6" t="s">
        <v>11</v>
      </c>
      <c r="B99" t="s">
        <v>166</v>
      </c>
      <c r="C99" s="1" t="s">
        <v>167</v>
      </c>
      <c r="D99" s="1">
        <v>92</v>
      </c>
      <c r="E99" s="1" t="s">
        <v>112</v>
      </c>
      <c r="F99" s="1">
        <v>107</v>
      </c>
      <c r="G99" s="12">
        <v>0.027244386574074075</v>
      </c>
      <c r="H99" s="13">
        <f>G99/7.7</f>
        <v>0.0035382320226070227</v>
      </c>
    </row>
    <row r="100" spans="1:8" ht="13.5" customHeight="1">
      <c r="A100" s="6" t="s">
        <v>415</v>
      </c>
      <c r="B100" s="7" t="s">
        <v>430</v>
      </c>
      <c r="C100" s="61" t="s">
        <v>174</v>
      </c>
      <c r="D100" s="63" t="s">
        <v>429</v>
      </c>
      <c r="E100" s="10" t="s">
        <v>7</v>
      </c>
      <c r="F100" s="10" t="s">
        <v>8</v>
      </c>
      <c r="G100" s="10" t="s">
        <v>9</v>
      </c>
      <c r="H100" s="60" t="s">
        <v>10</v>
      </c>
    </row>
    <row r="101" spans="1:8" ht="12.75">
      <c r="A101" s="6" t="s">
        <v>11</v>
      </c>
      <c r="B101" t="s">
        <v>173</v>
      </c>
      <c r="C101" s="1" t="s">
        <v>174</v>
      </c>
      <c r="D101" s="1">
        <v>92</v>
      </c>
      <c r="E101" s="1" t="s">
        <v>66</v>
      </c>
      <c r="F101" s="1">
        <v>121</v>
      </c>
      <c r="G101" s="12">
        <v>0.028576157407407408</v>
      </c>
      <c r="H101" s="13">
        <f>G101/7.7</f>
        <v>0.0037111892736892737</v>
      </c>
    </row>
    <row r="102" spans="3:8" ht="12.75">
      <c r="C102"/>
      <c r="E102"/>
      <c r="G102"/>
      <c r="H102"/>
    </row>
    <row r="103" spans="3:10" ht="12.75">
      <c r="C103"/>
      <c r="E103"/>
      <c r="G103"/>
      <c r="H103"/>
      <c r="J103" s="64"/>
    </row>
    <row r="104" spans="3:10" ht="12.75">
      <c r="C104"/>
      <c r="E104"/>
      <c r="G104"/>
      <c r="H104"/>
      <c r="J104" s="64"/>
    </row>
    <row r="105" spans="1:10" ht="12.75" customHeight="1">
      <c r="A105" s="3" t="s">
        <v>0</v>
      </c>
      <c r="B105" s="3"/>
      <c r="D105" s="1"/>
      <c r="F105" s="1"/>
      <c r="J105" s="64"/>
    </row>
    <row r="106" spans="1:10" ht="15">
      <c r="A106" s="3"/>
      <c r="B106" s="3"/>
      <c r="C106" s="4" t="s">
        <v>1</v>
      </c>
      <c r="D106" s="4"/>
      <c r="E106" s="4"/>
      <c r="F106" s="4"/>
      <c r="G106" s="5">
        <v>40740</v>
      </c>
      <c r="H106" s="5"/>
      <c r="J106" s="64"/>
    </row>
    <row r="107" spans="3:10" ht="12.75">
      <c r="C107"/>
      <c r="E107"/>
      <c r="G107"/>
      <c r="H107"/>
      <c r="J107" s="64"/>
    </row>
    <row r="108" ht="12.75">
      <c r="A108" s="65" t="s">
        <v>431</v>
      </c>
    </row>
    <row r="109" spans="1:8" ht="12.75">
      <c r="A109" s="10" t="s">
        <v>3</v>
      </c>
      <c r="B109" s="10" t="s">
        <v>4</v>
      </c>
      <c r="C109" s="10" t="s">
        <v>5</v>
      </c>
      <c r="D109" s="10" t="s">
        <v>6</v>
      </c>
      <c r="E109" s="10" t="s">
        <v>7</v>
      </c>
      <c r="F109" s="10" t="s">
        <v>8</v>
      </c>
      <c r="G109" s="10" t="s">
        <v>9</v>
      </c>
      <c r="H109" s="60" t="s">
        <v>10</v>
      </c>
    </row>
    <row r="110" spans="1:8" ht="12.75">
      <c r="A110" s="6" t="s">
        <v>432</v>
      </c>
      <c r="B110" s="8" t="s">
        <v>433</v>
      </c>
      <c r="C110" s="65" t="s">
        <v>434</v>
      </c>
      <c r="D110" s="8" t="s">
        <v>435</v>
      </c>
      <c r="E110" s="10" t="s">
        <v>7</v>
      </c>
      <c r="F110" s="10" t="s">
        <v>8</v>
      </c>
      <c r="G110" s="66" t="s">
        <v>9</v>
      </c>
      <c r="H110" s="60" t="s">
        <v>10</v>
      </c>
    </row>
    <row r="111" spans="1:8" ht="12.75">
      <c r="A111" s="6" t="s">
        <v>11</v>
      </c>
      <c r="B111" t="s">
        <v>436</v>
      </c>
      <c r="C111" s="1" t="s">
        <v>434</v>
      </c>
      <c r="D111" s="1">
        <v>2007</v>
      </c>
      <c r="E111" s="1" t="s">
        <v>437</v>
      </c>
      <c r="F111" s="1">
        <v>32</v>
      </c>
      <c r="G111" s="67">
        <v>0.0002800925925925926</v>
      </c>
      <c r="H111" s="67">
        <f>G111/0.1</f>
        <v>0.0028009259259259255</v>
      </c>
    </row>
    <row r="112" spans="1:8" ht="12.75">
      <c r="A112" s="6" t="s">
        <v>15</v>
      </c>
      <c r="B112" t="s">
        <v>438</v>
      </c>
      <c r="C112" s="1" t="s">
        <v>434</v>
      </c>
      <c r="D112" s="1">
        <v>2007</v>
      </c>
      <c r="E112" s="1" t="s">
        <v>439</v>
      </c>
      <c r="F112" s="1">
        <v>1</v>
      </c>
      <c r="G112" s="67">
        <v>0.0003101851851851852</v>
      </c>
      <c r="H112" s="67">
        <f>G112/0.1</f>
        <v>0.0031018518518518517</v>
      </c>
    </row>
    <row r="113" spans="1:8" ht="12.75">
      <c r="A113" s="6" t="s">
        <v>18</v>
      </c>
      <c r="B113" t="s">
        <v>440</v>
      </c>
      <c r="C113" s="1" t="s">
        <v>434</v>
      </c>
      <c r="D113" s="1">
        <v>2008</v>
      </c>
      <c r="E113" s="1" t="s">
        <v>58</v>
      </c>
      <c r="F113" s="1">
        <v>35</v>
      </c>
      <c r="G113" s="67">
        <v>0.00034837962962962964</v>
      </c>
      <c r="H113" s="67">
        <f>G113/0.1</f>
        <v>0.003483796296296296</v>
      </c>
    </row>
    <row r="114" spans="1:8" ht="12.75">
      <c r="A114" s="6" t="s">
        <v>21</v>
      </c>
      <c r="B114" t="s">
        <v>441</v>
      </c>
      <c r="C114" s="1" t="s">
        <v>434</v>
      </c>
      <c r="D114" s="1">
        <v>2008</v>
      </c>
      <c r="E114" s="1" t="s">
        <v>89</v>
      </c>
      <c r="F114" s="1">
        <v>44</v>
      </c>
      <c r="G114" s="67">
        <v>0.0003888888888888889</v>
      </c>
      <c r="H114" s="67">
        <f>G114/0.1</f>
        <v>0.003888888888888889</v>
      </c>
    </row>
    <row r="115" spans="1:8" ht="12.75">
      <c r="A115" s="6" t="s">
        <v>24</v>
      </c>
      <c r="B115" t="s">
        <v>442</v>
      </c>
      <c r="C115" s="1" t="s">
        <v>434</v>
      </c>
      <c r="D115" s="1">
        <v>2008</v>
      </c>
      <c r="E115" s="1" t="s">
        <v>443</v>
      </c>
      <c r="F115" s="1">
        <v>23</v>
      </c>
      <c r="G115" s="67">
        <v>0.00042824074074074075</v>
      </c>
      <c r="H115" s="67">
        <f>G115/0.1</f>
        <v>0.0042824074074074075</v>
      </c>
    </row>
    <row r="116" spans="1:8" ht="12.75">
      <c r="A116" s="6" t="s">
        <v>432</v>
      </c>
      <c r="B116" s="8" t="s">
        <v>444</v>
      </c>
      <c r="C116" s="65" t="s">
        <v>445</v>
      </c>
      <c r="D116" s="8" t="s">
        <v>435</v>
      </c>
      <c r="E116" s="10" t="s">
        <v>7</v>
      </c>
      <c r="F116" s="10" t="s">
        <v>8</v>
      </c>
      <c r="G116" s="66" t="s">
        <v>9</v>
      </c>
      <c r="H116" s="60" t="s">
        <v>10</v>
      </c>
    </row>
    <row r="117" spans="1:8" ht="12.75">
      <c r="A117" s="6" t="s">
        <v>11</v>
      </c>
      <c r="B117" t="s">
        <v>446</v>
      </c>
      <c r="C117" s="1" t="s">
        <v>445</v>
      </c>
      <c r="D117" s="1">
        <v>2007</v>
      </c>
      <c r="E117" s="1" t="s">
        <v>23</v>
      </c>
      <c r="F117" s="1">
        <v>5</v>
      </c>
      <c r="G117" s="67">
        <v>0.0002546296296296296</v>
      </c>
      <c r="H117" s="67">
        <f>G117/0.1</f>
        <v>0.002546296296296296</v>
      </c>
    </row>
    <row r="118" spans="1:8" ht="12.75">
      <c r="A118" s="6" t="s">
        <v>15</v>
      </c>
      <c r="B118" t="s">
        <v>447</v>
      </c>
      <c r="C118" s="1" t="s">
        <v>445</v>
      </c>
      <c r="D118" s="1">
        <v>2007</v>
      </c>
      <c r="E118" s="1" t="s">
        <v>66</v>
      </c>
      <c r="F118" s="1">
        <v>22</v>
      </c>
      <c r="G118" s="67">
        <v>0.00026041666666666666</v>
      </c>
      <c r="H118" s="67">
        <f>G118/0.1</f>
        <v>0.0026041666666666665</v>
      </c>
    </row>
    <row r="119" spans="1:8" ht="12.75">
      <c r="A119" s="6" t="s">
        <v>18</v>
      </c>
      <c r="B119" t="s">
        <v>448</v>
      </c>
      <c r="C119" s="1" t="s">
        <v>445</v>
      </c>
      <c r="D119" s="1">
        <v>2007</v>
      </c>
      <c r="E119" s="1" t="s">
        <v>449</v>
      </c>
      <c r="F119" s="1">
        <v>17</v>
      </c>
      <c r="G119" s="67">
        <v>0.0002719907407407408</v>
      </c>
      <c r="H119" s="67">
        <f>G119/0.1</f>
        <v>0.0027199074074074074</v>
      </c>
    </row>
    <row r="120" spans="1:8" ht="12.75">
      <c r="A120" s="6" t="s">
        <v>21</v>
      </c>
      <c r="B120" t="s">
        <v>450</v>
      </c>
      <c r="C120" s="1" t="s">
        <v>445</v>
      </c>
      <c r="D120" s="1">
        <v>2007</v>
      </c>
      <c r="E120" s="1" t="s">
        <v>451</v>
      </c>
      <c r="F120" s="1">
        <v>30</v>
      </c>
      <c r="G120" s="67">
        <v>0.0002777777777777778</v>
      </c>
      <c r="H120" s="67">
        <f>G120/0.1</f>
        <v>0.0027777777777777775</v>
      </c>
    </row>
    <row r="121" spans="1:8" ht="12.75">
      <c r="A121" s="6" t="s">
        <v>24</v>
      </c>
      <c r="B121" t="s">
        <v>452</v>
      </c>
      <c r="C121" s="1" t="s">
        <v>445</v>
      </c>
      <c r="D121" s="1">
        <v>2006</v>
      </c>
      <c r="E121" s="1" t="s">
        <v>453</v>
      </c>
      <c r="F121" s="1">
        <v>15</v>
      </c>
      <c r="G121" s="67">
        <v>0.00030439814814814815</v>
      </c>
      <c r="H121" s="67">
        <f>G121/0.1</f>
        <v>0.0030439814814814813</v>
      </c>
    </row>
    <row r="122" spans="1:8" ht="12.75">
      <c r="A122" s="6" t="s">
        <v>27</v>
      </c>
      <c r="B122" t="s">
        <v>454</v>
      </c>
      <c r="C122" s="1" t="s">
        <v>445</v>
      </c>
      <c r="D122" s="1">
        <v>2008</v>
      </c>
      <c r="E122" s="1" t="s">
        <v>455</v>
      </c>
      <c r="F122" s="1">
        <v>10</v>
      </c>
      <c r="G122" s="67">
        <v>0.0003101851851851852</v>
      </c>
      <c r="H122" s="67">
        <f>G122/0.1</f>
        <v>0.0031018518518518517</v>
      </c>
    </row>
    <row r="123" spans="1:8" ht="12.75">
      <c r="A123" s="6" t="s">
        <v>30</v>
      </c>
      <c r="B123" t="s">
        <v>456</v>
      </c>
      <c r="C123" s="1" t="s">
        <v>445</v>
      </c>
      <c r="D123" s="1">
        <v>2009</v>
      </c>
      <c r="E123" s="1" t="s">
        <v>453</v>
      </c>
      <c r="F123" s="1">
        <v>14</v>
      </c>
      <c r="G123" s="67">
        <v>0.0003136574074074074</v>
      </c>
      <c r="H123" s="67">
        <f>G123/0.1</f>
        <v>0.0031365740740740737</v>
      </c>
    </row>
    <row r="124" spans="3:8" ht="12.75">
      <c r="C124"/>
      <c r="E124"/>
      <c r="G124"/>
      <c r="H124"/>
    </row>
    <row r="125" spans="1:7" ht="12.75" customHeight="1">
      <c r="A125" s="6"/>
      <c r="C125"/>
      <c r="D125" s="1"/>
      <c r="F125" s="1"/>
      <c r="G125" s="67"/>
    </row>
    <row r="126" spans="3:8" ht="12.75">
      <c r="C126"/>
      <c r="E126"/>
      <c r="G126"/>
      <c r="H126"/>
    </row>
    <row r="127" spans="3:8" ht="12.75">
      <c r="C127"/>
      <c r="E127"/>
      <c r="G127"/>
      <c r="H127"/>
    </row>
    <row r="128" spans="1:6" ht="12.75" customHeight="1">
      <c r="A128" s="3" t="s">
        <v>0</v>
      </c>
      <c r="B128" s="3"/>
      <c r="D128" s="1"/>
      <c r="F128" s="1"/>
    </row>
    <row r="129" spans="1:8" ht="15">
      <c r="A129" s="3"/>
      <c r="B129" s="3"/>
      <c r="C129" s="4" t="s">
        <v>1</v>
      </c>
      <c r="D129" s="4"/>
      <c r="E129" s="4"/>
      <c r="F129" s="4"/>
      <c r="G129" s="5">
        <v>40740</v>
      </c>
      <c r="H129" s="5"/>
    </row>
    <row r="130" spans="1:8" ht="16.5">
      <c r="A130" s="68"/>
      <c r="B130" s="69"/>
      <c r="C130" s="4"/>
      <c r="D130" s="70"/>
      <c r="F130" s="1"/>
      <c r="G130" s="5"/>
      <c r="H130" s="71"/>
    </row>
    <row r="131" ht="12.75">
      <c r="A131" s="72" t="s">
        <v>457</v>
      </c>
    </row>
    <row r="132" spans="1:8" ht="12.75">
      <c r="A132" s="10" t="s">
        <v>3</v>
      </c>
      <c r="B132" s="10" t="s">
        <v>4</v>
      </c>
      <c r="C132" s="10" t="s">
        <v>5</v>
      </c>
      <c r="D132" s="10" t="s">
        <v>6</v>
      </c>
      <c r="E132" s="10" t="s">
        <v>7</v>
      </c>
      <c r="F132" s="10" t="s">
        <v>8</v>
      </c>
      <c r="G132" s="10" t="s">
        <v>9</v>
      </c>
      <c r="H132" s="60" t="s">
        <v>10</v>
      </c>
    </row>
    <row r="133" spans="1:8" ht="12.75">
      <c r="A133" s="6" t="s">
        <v>458</v>
      </c>
      <c r="B133" s="8" t="s">
        <v>459</v>
      </c>
      <c r="C133" s="65" t="s">
        <v>460</v>
      </c>
      <c r="D133" s="8" t="s">
        <v>461</v>
      </c>
      <c r="E133" s="10" t="s">
        <v>7</v>
      </c>
      <c r="F133" s="10" t="s">
        <v>8</v>
      </c>
      <c r="G133" s="10" t="s">
        <v>9</v>
      </c>
      <c r="H133" s="60" t="s">
        <v>10</v>
      </c>
    </row>
    <row r="134" spans="1:8" ht="12.75">
      <c r="A134" s="6" t="s">
        <v>11</v>
      </c>
      <c r="B134" t="s">
        <v>462</v>
      </c>
      <c r="C134" s="33" t="s">
        <v>460</v>
      </c>
      <c r="D134" s="1">
        <v>2004</v>
      </c>
      <c r="E134" s="1" t="s">
        <v>439</v>
      </c>
      <c r="F134" s="1">
        <v>2</v>
      </c>
      <c r="G134" s="67">
        <v>0.0004641203703703704</v>
      </c>
      <c r="H134" s="67">
        <f>G134/0.2</f>
        <v>0.002320601851851852</v>
      </c>
    </row>
    <row r="135" spans="1:8" ht="12.75">
      <c r="A135" s="6" t="s">
        <v>15</v>
      </c>
      <c r="B135" t="s">
        <v>463</v>
      </c>
      <c r="C135" s="33" t="s">
        <v>460</v>
      </c>
      <c r="D135" s="1">
        <v>2004</v>
      </c>
      <c r="E135" s="1" t="s">
        <v>439</v>
      </c>
      <c r="F135" s="1">
        <v>3</v>
      </c>
      <c r="G135" s="67">
        <v>0.0005312499999999999</v>
      </c>
      <c r="H135" s="67">
        <f>G135/0.2</f>
        <v>0.0026562499999999993</v>
      </c>
    </row>
    <row r="136" spans="1:8" ht="12.75">
      <c r="A136" s="6" t="s">
        <v>458</v>
      </c>
      <c r="B136" s="8" t="s">
        <v>464</v>
      </c>
      <c r="C136" s="65" t="s">
        <v>465</v>
      </c>
      <c r="D136" s="8" t="s">
        <v>461</v>
      </c>
      <c r="E136" s="10" t="s">
        <v>7</v>
      </c>
      <c r="F136" s="10" t="s">
        <v>8</v>
      </c>
      <c r="G136" s="10" t="s">
        <v>9</v>
      </c>
      <c r="H136" s="60" t="s">
        <v>10</v>
      </c>
    </row>
    <row r="137" spans="1:8" ht="12.75">
      <c r="A137" s="6" t="s">
        <v>11</v>
      </c>
      <c r="B137" t="s">
        <v>466</v>
      </c>
      <c r="C137" s="33" t="s">
        <v>465</v>
      </c>
      <c r="D137" s="1">
        <v>2004</v>
      </c>
      <c r="E137" s="1" t="s">
        <v>23</v>
      </c>
      <c r="F137" s="1">
        <v>26</v>
      </c>
      <c r="G137" s="67">
        <v>0.00046527777777777784</v>
      </c>
      <c r="H137" s="67">
        <f>G137/0.2</f>
        <v>0.002326388888888889</v>
      </c>
    </row>
    <row r="138" spans="1:8" ht="12.75">
      <c r="A138" s="6" t="s">
        <v>15</v>
      </c>
      <c r="B138" t="s">
        <v>467</v>
      </c>
      <c r="C138" s="33" t="s">
        <v>465</v>
      </c>
      <c r="D138" s="1">
        <v>2004</v>
      </c>
      <c r="E138" s="1" t="s">
        <v>23</v>
      </c>
      <c r="F138" s="1">
        <v>20</v>
      </c>
      <c r="G138" s="67">
        <v>0.00047569444444444444</v>
      </c>
      <c r="H138" s="67">
        <f>G138/0.2</f>
        <v>0.002378472222222222</v>
      </c>
    </row>
    <row r="139" spans="1:8" ht="12.75">
      <c r="A139" s="6" t="s">
        <v>18</v>
      </c>
      <c r="B139" t="s">
        <v>468</v>
      </c>
      <c r="C139" s="33" t="s">
        <v>465</v>
      </c>
      <c r="D139" s="1">
        <v>2005</v>
      </c>
      <c r="E139" s="1" t="s">
        <v>89</v>
      </c>
      <c r="F139" s="1">
        <v>45</v>
      </c>
      <c r="G139" s="67">
        <v>0.0005046296296296296</v>
      </c>
      <c r="H139" s="67">
        <f>G139/0.2</f>
        <v>0.002523148148148148</v>
      </c>
    </row>
    <row r="140" spans="1:8" ht="12.75">
      <c r="A140" s="6" t="s">
        <v>21</v>
      </c>
      <c r="B140" t="s">
        <v>469</v>
      </c>
      <c r="C140" s="33" t="s">
        <v>465</v>
      </c>
      <c r="D140" s="1">
        <v>2005</v>
      </c>
      <c r="E140" s="1" t="s">
        <v>52</v>
      </c>
      <c r="F140" s="1">
        <v>33</v>
      </c>
      <c r="G140" s="67">
        <v>0.0005231481481481481</v>
      </c>
      <c r="H140" s="67">
        <f>G140/0.2</f>
        <v>0.0026157407407407405</v>
      </c>
    </row>
    <row r="141" spans="1:8" ht="12.75">
      <c r="A141" s="6" t="s">
        <v>470</v>
      </c>
      <c r="B141" s="8" t="s">
        <v>471</v>
      </c>
      <c r="C141" s="65" t="s">
        <v>472</v>
      </c>
      <c r="D141" s="8" t="s">
        <v>473</v>
      </c>
      <c r="E141" s="10" t="s">
        <v>7</v>
      </c>
      <c r="F141" s="10" t="s">
        <v>8</v>
      </c>
      <c r="G141" s="10" t="s">
        <v>9</v>
      </c>
      <c r="H141" s="60" t="s">
        <v>10</v>
      </c>
    </row>
    <row r="142" spans="1:8" ht="12.75">
      <c r="A142" s="6" t="s">
        <v>11</v>
      </c>
      <c r="B142" t="s">
        <v>474</v>
      </c>
      <c r="C142" s="33" t="s">
        <v>472</v>
      </c>
      <c r="D142" s="1">
        <v>2002</v>
      </c>
      <c r="E142" s="1" t="s">
        <v>23</v>
      </c>
      <c r="F142" s="1">
        <v>43</v>
      </c>
      <c r="G142" s="67">
        <v>0.0009456018518518519</v>
      </c>
      <c r="H142" s="67">
        <f>G142/0.4</f>
        <v>0.0023640046296296295</v>
      </c>
    </row>
    <row r="143" spans="1:8" ht="12.75">
      <c r="A143" s="6" t="s">
        <v>15</v>
      </c>
      <c r="B143" t="s">
        <v>475</v>
      </c>
      <c r="C143" s="33" t="s">
        <v>472</v>
      </c>
      <c r="D143" s="1">
        <v>2003</v>
      </c>
      <c r="E143" s="1" t="s">
        <v>451</v>
      </c>
      <c r="F143" s="1">
        <v>29</v>
      </c>
      <c r="G143" s="67">
        <v>0.0010011574074074074</v>
      </c>
      <c r="H143" s="67">
        <f>G143/0.4</f>
        <v>0.0025028935185185184</v>
      </c>
    </row>
    <row r="144" spans="1:8" ht="12.75">
      <c r="A144" s="6" t="s">
        <v>18</v>
      </c>
      <c r="B144" t="s">
        <v>476</v>
      </c>
      <c r="C144" s="33" t="s">
        <v>472</v>
      </c>
      <c r="D144" s="1">
        <v>2003</v>
      </c>
      <c r="E144" s="1" t="s">
        <v>477</v>
      </c>
      <c r="F144" s="1">
        <v>21</v>
      </c>
      <c r="G144" s="67">
        <v>0.001054398148148148</v>
      </c>
      <c r="H144" s="67">
        <f>G144/0.4</f>
        <v>0.00263599537037037</v>
      </c>
    </row>
    <row r="145" spans="1:7" ht="12.75">
      <c r="A145" s="6" t="s">
        <v>21</v>
      </c>
      <c r="B145" t="s">
        <v>478</v>
      </c>
      <c r="C145" s="33" t="s">
        <v>472</v>
      </c>
      <c r="D145" s="1">
        <v>2003</v>
      </c>
      <c r="E145" s="1" t="s">
        <v>479</v>
      </c>
      <c r="F145" s="1">
        <v>46</v>
      </c>
      <c r="G145" s="73" t="s">
        <v>480</v>
      </c>
    </row>
    <row r="146" spans="1:8" ht="12.75">
      <c r="A146" s="6" t="s">
        <v>470</v>
      </c>
      <c r="B146" s="8" t="s">
        <v>481</v>
      </c>
      <c r="C146" s="65" t="s">
        <v>482</v>
      </c>
      <c r="D146" s="8" t="s">
        <v>473</v>
      </c>
      <c r="E146" s="10" t="s">
        <v>7</v>
      </c>
      <c r="F146" s="10" t="s">
        <v>8</v>
      </c>
      <c r="G146" s="10" t="s">
        <v>9</v>
      </c>
      <c r="H146" s="60" t="s">
        <v>10</v>
      </c>
    </row>
    <row r="147" spans="1:8" ht="12.75">
      <c r="A147" s="6" t="s">
        <v>11</v>
      </c>
      <c r="B147" t="s">
        <v>483</v>
      </c>
      <c r="C147" s="33" t="s">
        <v>482</v>
      </c>
      <c r="D147" s="1">
        <v>2002</v>
      </c>
      <c r="E147" s="1" t="s">
        <v>101</v>
      </c>
      <c r="F147" s="1">
        <v>38</v>
      </c>
      <c r="G147" s="67">
        <v>0.0009270833333333333</v>
      </c>
      <c r="H147" s="67">
        <f>G147/0.4</f>
        <v>0.002317708333333333</v>
      </c>
    </row>
    <row r="148" spans="1:8" ht="12.75">
      <c r="A148" s="6" t="s">
        <v>15</v>
      </c>
      <c r="B148" t="s">
        <v>484</v>
      </c>
      <c r="C148" s="33" t="s">
        <v>482</v>
      </c>
      <c r="D148" s="1">
        <v>2002</v>
      </c>
      <c r="E148" s="1" t="s">
        <v>455</v>
      </c>
      <c r="F148" s="1">
        <v>12</v>
      </c>
      <c r="G148" s="67">
        <v>0.0009675925925925925</v>
      </c>
      <c r="H148" s="67">
        <f>G148/0.4</f>
        <v>0.002418981481481481</v>
      </c>
    </row>
    <row r="149" spans="1:8" ht="12.75">
      <c r="A149" s="6" t="s">
        <v>18</v>
      </c>
      <c r="B149" t="s">
        <v>485</v>
      </c>
      <c r="C149" s="33" t="s">
        <v>482</v>
      </c>
      <c r="D149" s="1">
        <v>2002</v>
      </c>
      <c r="E149" s="1" t="s">
        <v>23</v>
      </c>
      <c r="F149" s="1">
        <v>36</v>
      </c>
      <c r="G149" s="67">
        <v>0.0009895833333333334</v>
      </c>
      <c r="H149" s="67">
        <f>G149/0.4</f>
        <v>0.0024739583333333332</v>
      </c>
    </row>
    <row r="150" spans="1:8" ht="12.75">
      <c r="A150" s="6" t="s">
        <v>21</v>
      </c>
      <c r="B150" t="s">
        <v>486</v>
      </c>
      <c r="C150" s="33" t="s">
        <v>482</v>
      </c>
      <c r="D150" s="1">
        <v>2003</v>
      </c>
      <c r="E150" s="1" t="s">
        <v>23</v>
      </c>
      <c r="F150" s="1">
        <v>16</v>
      </c>
      <c r="G150" s="67">
        <v>0.0010983796296296297</v>
      </c>
      <c r="H150" s="67">
        <f>G150/0.4</f>
        <v>0.0027459490740740743</v>
      </c>
    </row>
    <row r="151" spans="1:8" ht="12.75">
      <c r="A151" s="6" t="s">
        <v>24</v>
      </c>
      <c r="B151" t="s">
        <v>487</v>
      </c>
      <c r="C151" s="33" t="s">
        <v>482</v>
      </c>
      <c r="D151" s="1">
        <v>2003</v>
      </c>
      <c r="E151" s="1" t="s">
        <v>488</v>
      </c>
      <c r="F151" s="1">
        <v>9</v>
      </c>
      <c r="G151" s="67">
        <v>0.0011770833333333334</v>
      </c>
      <c r="H151" s="67">
        <f>G151/0.4</f>
        <v>0.002942708333333333</v>
      </c>
    </row>
    <row r="152" spans="1:8" ht="12.75">
      <c r="A152" s="6" t="s">
        <v>27</v>
      </c>
      <c r="B152" t="s">
        <v>489</v>
      </c>
      <c r="C152" s="33" t="s">
        <v>482</v>
      </c>
      <c r="D152" s="1">
        <v>2003</v>
      </c>
      <c r="E152" s="1" t="s">
        <v>453</v>
      </c>
      <c r="F152" s="1">
        <v>13</v>
      </c>
      <c r="G152" s="67">
        <v>0.0012013888888888888</v>
      </c>
      <c r="H152" s="67">
        <f>G152/0.4</f>
        <v>0.0030034722222222216</v>
      </c>
    </row>
    <row r="153" spans="1:8" ht="12.75">
      <c r="A153" s="6" t="s">
        <v>30</v>
      </c>
      <c r="B153" t="s">
        <v>490</v>
      </c>
      <c r="C153" s="33" t="s">
        <v>482</v>
      </c>
      <c r="D153" s="1">
        <v>2003</v>
      </c>
      <c r="E153" s="1" t="s">
        <v>455</v>
      </c>
      <c r="F153" s="1">
        <v>11</v>
      </c>
      <c r="G153" s="67">
        <v>0.0012523148148148148</v>
      </c>
      <c r="H153" s="67">
        <f>G153/0.4</f>
        <v>0.003130787037037037</v>
      </c>
    </row>
    <row r="154" spans="1:8" ht="12.75">
      <c r="A154" s="6" t="s">
        <v>491</v>
      </c>
      <c r="B154" s="8" t="s">
        <v>492</v>
      </c>
      <c r="C154" s="65" t="s">
        <v>493</v>
      </c>
      <c r="D154" s="8" t="s">
        <v>494</v>
      </c>
      <c r="E154" s="10" t="s">
        <v>7</v>
      </c>
      <c r="F154" s="10" t="s">
        <v>8</v>
      </c>
      <c r="G154" s="10" t="s">
        <v>9</v>
      </c>
      <c r="H154" s="60" t="s">
        <v>10</v>
      </c>
    </row>
    <row r="155" spans="1:8" ht="12.75">
      <c r="A155" s="6" t="s">
        <v>11</v>
      </c>
      <c r="B155" t="s">
        <v>495</v>
      </c>
      <c r="C155" s="33" t="s">
        <v>493</v>
      </c>
      <c r="D155" s="1">
        <v>2001</v>
      </c>
      <c r="E155" s="1" t="s">
        <v>23</v>
      </c>
      <c r="F155" s="1">
        <v>50</v>
      </c>
      <c r="G155" s="67">
        <v>0.001574074074074074</v>
      </c>
      <c r="H155" s="67">
        <f>G155/0.6</f>
        <v>0.0026234567901234564</v>
      </c>
    </row>
    <row r="156" spans="1:8" ht="12.75">
      <c r="A156" s="6" t="s">
        <v>15</v>
      </c>
      <c r="B156" t="s">
        <v>496</v>
      </c>
      <c r="C156" s="33" t="s">
        <v>493</v>
      </c>
      <c r="D156" s="1">
        <v>2000</v>
      </c>
      <c r="E156" s="1" t="s">
        <v>23</v>
      </c>
      <c r="F156" s="1">
        <v>49</v>
      </c>
      <c r="G156" s="67">
        <v>0.001652777777777778</v>
      </c>
      <c r="H156" s="67">
        <f>G156/0.6</f>
        <v>0.0027546296296296294</v>
      </c>
    </row>
    <row r="157" spans="1:8" ht="12.75">
      <c r="A157" s="6" t="s">
        <v>18</v>
      </c>
      <c r="B157" t="s">
        <v>497</v>
      </c>
      <c r="C157" s="33" t="s">
        <v>493</v>
      </c>
      <c r="D157" s="1">
        <v>2001</v>
      </c>
      <c r="E157" s="1" t="s">
        <v>121</v>
      </c>
      <c r="F157" s="1">
        <v>6</v>
      </c>
      <c r="G157" s="67">
        <v>0.0017858796296296297</v>
      </c>
      <c r="H157" s="67">
        <f>G157/0.6</f>
        <v>0.0029764660493827155</v>
      </c>
    </row>
    <row r="158" spans="1:8" ht="12.75">
      <c r="A158" s="6" t="s">
        <v>21</v>
      </c>
      <c r="B158" t="s">
        <v>498</v>
      </c>
      <c r="C158" s="33" t="s">
        <v>493</v>
      </c>
      <c r="D158" s="1">
        <v>2001</v>
      </c>
      <c r="E158" s="1" t="s">
        <v>488</v>
      </c>
      <c r="F158" s="1">
        <v>8</v>
      </c>
      <c r="G158" s="67">
        <v>0.002395833333333333</v>
      </c>
      <c r="H158" s="67">
        <f>G158/0.6</f>
        <v>0.003993055555555554</v>
      </c>
    </row>
    <row r="159" spans="1:8" ht="12.75">
      <c r="A159" s="6" t="s">
        <v>491</v>
      </c>
      <c r="B159" s="8" t="s">
        <v>499</v>
      </c>
      <c r="C159" s="65" t="s">
        <v>500</v>
      </c>
      <c r="D159" s="8" t="s">
        <v>494</v>
      </c>
      <c r="E159" s="10" t="s">
        <v>7</v>
      </c>
      <c r="F159" s="10" t="s">
        <v>8</v>
      </c>
      <c r="G159" s="10" t="s">
        <v>9</v>
      </c>
      <c r="H159" s="60" t="s">
        <v>10</v>
      </c>
    </row>
    <row r="160" spans="1:8" ht="12.75">
      <c r="A160" s="6" t="s">
        <v>11</v>
      </c>
      <c r="B160" t="s">
        <v>501</v>
      </c>
      <c r="C160" s="33" t="s">
        <v>500</v>
      </c>
      <c r="D160" s="1">
        <v>2001</v>
      </c>
      <c r="E160" s="1" t="s">
        <v>101</v>
      </c>
      <c r="F160" s="1">
        <v>39</v>
      </c>
      <c r="G160" s="67">
        <v>0.0013865740740740741</v>
      </c>
      <c r="H160" s="67">
        <f>G160/0.6</f>
        <v>0.0023109567901234565</v>
      </c>
    </row>
    <row r="161" spans="1:8" ht="12.75">
      <c r="A161" s="6" t="s">
        <v>15</v>
      </c>
      <c r="B161" t="s">
        <v>502</v>
      </c>
      <c r="C161" s="33" t="s">
        <v>500</v>
      </c>
      <c r="D161" s="1">
        <v>2001</v>
      </c>
      <c r="E161" s="1" t="s">
        <v>23</v>
      </c>
      <c r="F161" s="1">
        <v>27</v>
      </c>
      <c r="G161" s="67">
        <v>0.0014097222222222221</v>
      </c>
      <c r="H161" s="67">
        <f>G161/0.6</f>
        <v>0.0023495370370370367</v>
      </c>
    </row>
    <row r="162" spans="1:8" ht="12.75">
      <c r="A162" s="6" t="s">
        <v>18</v>
      </c>
      <c r="B162" t="s">
        <v>503</v>
      </c>
      <c r="C162" s="33" t="s">
        <v>500</v>
      </c>
      <c r="D162" s="1">
        <v>2001</v>
      </c>
      <c r="E162" s="1" t="s">
        <v>23</v>
      </c>
      <c r="F162" s="1">
        <v>34</v>
      </c>
      <c r="G162" s="67">
        <v>0.0014305555555555556</v>
      </c>
      <c r="H162" s="67">
        <f>G162/0.6</f>
        <v>0.002384259259259259</v>
      </c>
    </row>
    <row r="163" spans="1:8" ht="12.75">
      <c r="A163" s="6" t="s">
        <v>21</v>
      </c>
      <c r="B163" t="s">
        <v>504</v>
      </c>
      <c r="C163" s="33" t="s">
        <v>500</v>
      </c>
      <c r="D163" s="1">
        <v>2001</v>
      </c>
      <c r="E163" s="1" t="s">
        <v>23</v>
      </c>
      <c r="F163" s="1">
        <v>19</v>
      </c>
      <c r="G163" s="67">
        <v>0.00146875</v>
      </c>
      <c r="H163" s="67">
        <f>G163/0.6</f>
        <v>0.0024479166666666664</v>
      </c>
    </row>
    <row r="164" spans="1:8" ht="12.75">
      <c r="A164" s="6" t="s">
        <v>24</v>
      </c>
      <c r="B164" t="s">
        <v>505</v>
      </c>
      <c r="C164" s="33" t="s">
        <v>500</v>
      </c>
      <c r="D164" s="1">
        <v>2001</v>
      </c>
      <c r="E164" s="1" t="s">
        <v>58</v>
      </c>
      <c r="F164" s="1">
        <v>18</v>
      </c>
      <c r="G164" s="67">
        <v>0.0014768518518518518</v>
      </c>
      <c r="H164" s="67">
        <f>G164/0.6</f>
        <v>0.0024614197530864195</v>
      </c>
    </row>
    <row r="165" spans="1:8" ht="12.75">
      <c r="A165" s="6" t="s">
        <v>27</v>
      </c>
      <c r="B165" t="s">
        <v>506</v>
      </c>
      <c r="C165" s="33" t="s">
        <v>500</v>
      </c>
      <c r="D165" s="1">
        <v>2000</v>
      </c>
      <c r="E165" s="1" t="s">
        <v>507</v>
      </c>
      <c r="F165" s="1">
        <v>47</v>
      </c>
      <c r="G165" s="67">
        <v>0.0015277777777777779</v>
      </c>
      <c r="H165" s="67">
        <f>G165/0.6</f>
        <v>0.002546296296296296</v>
      </c>
    </row>
    <row r="166" spans="1:8" ht="12.75">
      <c r="A166" s="6" t="s">
        <v>508</v>
      </c>
      <c r="B166" s="8" t="s">
        <v>509</v>
      </c>
      <c r="C166" s="65" t="s">
        <v>510</v>
      </c>
      <c r="D166" s="8" t="s">
        <v>511</v>
      </c>
      <c r="E166" s="10" t="s">
        <v>7</v>
      </c>
      <c r="F166" s="10" t="s">
        <v>8</v>
      </c>
      <c r="G166" s="10" t="s">
        <v>9</v>
      </c>
      <c r="H166" s="60" t="s">
        <v>10</v>
      </c>
    </row>
    <row r="167" spans="1:8" ht="12.75">
      <c r="A167" s="6" t="s">
        <v>11</v>
      </c>
      <c r="B167" t="s">
        <v>512</v>
      </c>
      <c r="C167" s="33" t="s">
        <v>510</v>
      </c>
      <c r="D167" s="1">
        <v>98</v>
      </c>
      <c r="E167" s="1" t="s">
        <v>23</v>
      </c>
      <c r="F167" s="1">
        <v>51</v>
      </c>
      <c r="G167" s="67">
        <v>0.0018645833333333333</v>
      </c>
      <c r="H167" s="67">
        <f>G167/0.8</f>
        <v>0.0023307291666666667</v>
      </c>
    </row>
    <row r="168" spans="1:8" ht="12.75">
      <c r="A168" s="6" t="s">
        <v>15</v>
      </c>
      <c r="B168" t="s">
        <v>513</v>
      </c>
      <c r="C168" s="33" t="s">
        <v>510</v>
      </c>
      <c r="D168" s="1">
        <v>99</v>
      </c>
      <c r="E168" s="1" t="s">
        <v>23</v>
      </c>
      <c r="F168" s="1">
        <v>42</v>
      </c>
      <c r="G168" s="67">
        <v>0.0019456018518518518</v>
      </c>
      <c r="H168" s="67">
        <f>G168/0.8</f>
        <v>0.002432002314814815</v>
      </c>
    </row>
    <row r="169" spans="1:8" ht="12.75">
      <c r="A169" s="6" t="s">
        <v>18</v>
      </c>
      <c r="B169" t="s">
        <v>514</v>
      </c>
      <c r="C169" s="33" t="s">
        <v>510</v>
      </c>
      <c r="D169" s="1">
        <v>99</v>
      </c>
      <c r="E169" s="1" t="s">
        <v>121</v>
      </c>
      <c r="F169" s="1">
        <v>7</v>
      </c>
      <c r="G169" s="67">
        <v>0.002447916666666667</v>
      </c>
      <c r="H169" s="67">
        <f>G169/0.8</f>
        <v>0.0030598958333333333</v>
      </c>
    </row>
    <row r="170" spans="1:8" ht="12.75">
      <c r="A170" s="6" t="s">
        <v>508</v>
      </c>
      <c r="B170" s="8" t="s">
        <v>515</v>
      </c>
      <c r="C170" s="65" t="s">
        <v>516</v>
      </c>
      <c r="D170" s="8" t="s">
        <v>511</v>
      </c>
      <c r="E170" s="10" t="s">
        <v>7</v>
      </c>
      <c r="F170" s="10" t="s">
        <v>8</v>
      </c>
      <c r="G170" s="10" t="s">
        <v>9</v>
      </c>
      <c r="H170" s="60" t="s">
        <v>10</v>
      </c>
    </row>
    <row r="171" spans="1:8" ht="12.75">
      <c r="A171" s="6" t="s">
        <v>11</v>
      </c>
      <c r="B171" t="s">
        <v>517</v>
      </c>
      <c r="C171" s="33" t="s">
        <v>516</v>
      </c>
      <c r="D171" s="1">
        <v>98</v>
      </c>
      <c r="E171" s="1" t="s">
        <v>23</v>
      </c>
      <c r="F171" s="1">
        <v>24</v>
      </c>
      <c r="G171" s="67">
        <v>0.0017233796296296296</v>
      </c>
      <c r="H171" s="67">
        <f>G171/0.8</f>
        <v>0.002154224537037037</v>
      </c>
    </row>
    <row r="172" spans="1:8" ht="12.75">
      <c r="A172" s="6" t="s">
        <v>15</v>
      </c>
      <c r="B172" t="s">
        <v>518</v>
      </c>
      <c r="C172" s="33" t="s">
        <v>516</v>
      </c>
      <c r="D172" s="1">
        <v>99</v>
      </c>
      <c r="E172" s="1" t="s">
        <v>121</v>
      </c>
      <c r="F172" s="1">
        <v>40</v>
      </c>
      <c r="G172" s="67">
        <v>0.001778935185185185</v>
      </c>
      <c r="H172" s="67">
        <f>G172/0.8</f>
        <v>0.002223668981481481</v>
      </c>
    </row>
    <row r="173" spans="1:8" ht="12.75">
      <c r="A173" s="6" t="s">
        <v>18</v>
      </c>
      <c r="B173" t="s">
        <v>519</v>
      </c>
      <c r="C173" s="33" t="s">
        <v>516</v>
      </c>
      <c r="D173" s="1">
        <v>99</v>
      </c>
      <c r="E173" s="1" t="s">
        <v>23</v>
      </c>
      <c r="F173" s="1">
        <v>41</v>
      </c>
      <c r="G173" s="67">
        <v>0.0019050925925925926</v>
      </c>
      <c r="H173" s="67">
        <f>G173/0.8</f>
        <v>0.0023813657407407408</v>
      </c>
    </row>
    <row r="174" spans="1:8" ht="12.75">
      <c r="A174" s="6" t="s">
        <v>21</v>
      </c>
      <c r="B174" t="s">
        <v>520</v>
      </c>
      <c r="C174" s="33" t="s">
        <v>516</v>
      </c>
      <c r="D174" s="1">
        <v>99</v>
      </c>
      <c r="E174" s="1" t="s">
        <v>521</v>
      </c>
      <c r="F174" s="1">
        <v>4</v>
      </c>
      <c r="G174" s="67">
        <v>0.0020405092592592593</v>
      </c>
      <c r="H174" s="67">
        <f>G174/0.8</f>
        <v>0.002550636574074074</v>
      </c>
    </row>
    <row r="175" spans="1:8" ht="12.75">
      <c r="A175" s="6" t="s">
        <v>522</v>
      </c>
      <c r="B175" s="8" t="s">
        <v>523</v>
      </c>
      <c r="C175" s="65" t="s">
        <v>524</v>
      </c>
      <c r="D175" s="8" t="s">
        <v>525</v>
      </c>
      <c r="E175" s="10" t="s">
        <v>7</v>
      </c>
      <c r="F175" s="10" t="s">
        <v>8</v>
      </c>
      <c r="G175" s="10" t="s">
        <v>9</v>
      </c>
      <c r="H175" s="60" t="s">
        <v>10</v>
      </c>
    </row>
    <row r="176" spans="1:8" ht="12.75">
      <c r="A176" s="6" t="s">
        <v>11</v>
      </c>
      <c r="B176" t="s">
        <v>403</v>
      </c>
      <c r="C176" s="33" t="s">
        <v>524</v>
      </c>
      <c r="D176" s="1">
        <v>96</v>
      </c>
      <c r="E176" s="1" t="s">
        <v>23</v>
      </c>
      <c r="F176" s="1">
        <v>37</v>
      </c>
      <c r="G176" s="67">
        <v>0.0031701388888888886</v>
      </c>
      <c r="H176" s="67">
        <f>G176/1.2</f>
        <v>0.0026417824074074074</v>
      </c>
    </row>
    <row r="177" spans="1:8" ht="12.75">
      <c r="A177" s="6" t="s">
        <v>15</v>
      </c>
      <c r="B177" t="s">
        <v>526</v>
      </c>
      <c r="C177" s="33" t="s">
        <v>524</v>
      </c>
      <c r="D177" s="1">
        <v>96</v>
      </c>
      <c r="E177" s="1" t="s">
        <v>23</v>
      </c>
      <c r="F177" s="1">
        <v>25</v>
      </c>
      <c r="G177" s="67">
        <v>0.004216435185185185</v>
      </c>
      <c r="H177" s="67">
        <f>G177/1.2</f>
        <v>0.003513695987654321</v>
      </c>
    </row>
    <row r="178" spans="1:8" ht="12.75">
      <c r="A178" s="6" t="s">
        <v>522</v>
      </c>
      <c r="B178" s="8" t="s">
        <v>527</v>
      </c>
      <c r="C178" s="65" t="s">
        <v>528</v>
      </c>
      <c r="D178" s="8" t="s">
        <v>525</v>
      </c>
      <c r="E178" s="10" t="s">
        <v>7</v>
      </c>
      <c r="F178" s="10" t="s">
        <v>8</v>
      </c>
      <c r="G178" s="10" t="s">
        <v>9</v>
      </c>
      <c r="H178" s="60" t="s">
        <v>10</v>
      </c>
    </row>
    <row r="179" spans="1:8" ht="12.75">
      <c r="A179" s="6" t="s">
        <v>11</v>
      </c>
      <c r="B179" t="s">
        <v>517</v>
      </c>
      <c r="C179" s="33" t="s">
        <v>528</v>
      </c>
      <c r="D179" s="1">
        <v>98</v>
      </c>
      <c r="E179" s="1" t="s">
        <v>23</v>
      </c>
      <c r="F179" s="1">
        <v>52</v>
      </c>
      <c r="G179" s="67">
        <v>0.002829861111111111</v>
      </c>
      <c r="H179" s="67">
        <f>G179/1.2</f>
        <v>0.0023582175925925927</v>
      </c>
    </row>
    <row r="180" spans="1:8" ht="12.75">
      <c r="A180" s="6" t="s">
        <v>15</v>
      </c>
      <c r="B180" t="s">
        <v>529</v>
      </c>
      <c r="C180" s="33" t="s">
        <v>528</v>
      </c>
      <c r="D180" s="1">
        <v>96</v>
      </c>
      <c r="E180" s="1" t="s">
        <v>507</v>
      </c>
      <c r="F180" s="1">
        <v>48</v>
      </c>
      <c r="G180" s="67">
        <v>0.0028460648148148147</v>
      </c>
      <c r="H180" s="67">
        <f>G180/1.2</f>
        <v>0.002371720679012346</v>
      </c>
    </row>
    <row r="181" spans="1:8" ht="12.75">
      <c r="A181" s="6" t="s">
        <v>18</v>
      </c>
      <c r="B181" t="s">
        <v>530</v>
      </c>
      <c r="C181" s="33" t="s">
        <v>528</v>
      </c>
      <c r="D181" s="1">
        <v>97</v>
      </c>
      <c r="E181" s="1" t="s">
        <v>451</v>
      </c>
      <c r="F181" s="1">
        <v>31</v>
      </c>
      <c r="G181" s="67">
        <v>0.003</v>
      </c>
      <c r="H181" s="67">
        <f>G181/1.2</f>
        <v>0.0025</v>
      </c>
    </row>
    <row r="182" spans="3:8" ht="12.75">
      <c r="C182"/>
      <c r="E182"/>
      <c r="G182"/>
      <c r="H182"/>
    </row>
    <row r="183" spans="3:8" ht="12.75">
      <c r="C183"/>
      <c r="E183"/>
      <c r="G183"/>
      <c r="H183"/>
    </row>
    <row r="184" spans="3:8" ht="12.75">
      <c r="C184"/>
      <c r="E184"/>
      <c r="G184"/>
      <c r="H184"/>
    </row>
  </sheetData>
  <sheetProtection selectLockedCells="1" selectUnlockedCells="1"/>
  <mergeCells count="12">
    <mergeCell ref="A2:B3"/>
    <mergeCell ref="C3:F3"/>
    <mergeCell ref="G3:H3"/>
    <mergeCell ref="A65:B66"/>
    <mergeCell ref="C66:F66"/>
    <mergeCell ref="G66:H66"/>
    <mergeCell ref="A105:B106"/>
    <mergeCell ref="C106:F106"/>
    <mergeCell ref="G106:H106"/>
    <mergeCell ref="A128:B129"/>
    <mergeCell ref="C129:F129"/>
    <mergeCell ref="G129:H129"/>
  </mergeCells>
  <printOptions/>
  <pageMargins left="0.4875" right="0.4597222222222222" top="0.2" bottom="0.24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875" right="0.4597222222222222" top="0.2" bottom="0.24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Weiter</dc:creator>
  <cp:keywords/>
  <dc:description/>
  <cp:lastModifiedBy>Roman Weiter</cp:lastModifiedBy>
  <cp:lastPrinted>2011-07-16T10:47:43Z</cp:lastPrinted>
  <dcterms:created xsi:type="dcterms:W3CDTF">2011-07-11T15:49:46Z</dcterms:created>
  <dcterms:modified xsi:type="dcterms:W3CDTF">2011-07-16T17:52:49Z</dcterms:modified>
  <cp:category/>
  <cp:version/>
  <cp:contentType/>
  <cp:contentStatus/>
  <cp:revision>18</cp:revision>
</cp:coreProperties>
</file>